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5"/>
  <workbookPr updateLinks="never"/>
  <mc:AlternateContent xmlns:mc="http://schemas.openxmlformats.org/markup-compatibility/2006">
    <mc:Choice Requires="x15">
      <x15ac:absPath xmlns:x15ac="http://schemas.microsoft.com/office/spreadsheetml/2010/11/ac" url="D:\DNS\DNS-do_ALFRESCA\2021-KP\KP-(II.)-017-2021\2-vyzva\vyzva-podpurne dokumenty\"/>
    </mc:Choice>
  </mc:AlternateContent>
  <xr:revisionPtr revIDLastSave="0" documentId="8_{B0DB5735-5E05-4250-8886-E5E17A8E1781}" xr6:coauthVersionLast="36" xr6:coauthVersionMax="36" xr10:uidLastSave="{00000000-0000-0000-0000-000000000000}"/>
  <bookViews>
    <workbookView xWindow="0" yWindow="0" windowWidth="19200" windowHeight="6640" xr2:uid="{00000000-000D-0000-FFFF-FFFF00000000}"/>
  </bookViews>
  <sheets>
    <sheet name="KP" sheetId="1" r:id="rId1"/>
  </sheets>
  <definedNames>
    <definedName name="_xlnm.Print_Titles" localSheetId="0">KP!$6:$6</definedName>
    <definedName name="_xlnm.Print_Area" localSheetId="0">KP!$A$1:$R$180</definedName>
  </definedNames>
  <calcPr calcId="191029"/>
</workbook>
</file>

<file path=xl/calcChain.xml><?xml version="1.0" encoding="utf-8"?>
<calcChain xmlns="http://schemas.openxmlformats.org/spreadsheetml/2006/main">
  <c r="J125" i="1" l="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3" i="1"/>
  <c r="K143" i="1"/>
  <c r="J144" i="1"/>
  <c r="K144" i="1"/>
  <c r="J145" i="1"/>
  <c r="K145" i="1"/>
  <c r="J146" i="1"/>
  <c r="K146" i="1"/>
  <c r="J147" i="1"/>
  <c r="K147" i="1"/>
  <c r="J148" i="1"/>
  <c r="K148" i="1"/>
  <c r="J149" i="1"/>
  <c r="K149" i="1"/>
  <c r="J150" i="1"/>
  <c r="K150" i="1"/>
  <c r="J151" i="1"/>
  <c r="K151" i="1"/>
  <c r="J152" i="1"/>
  <c r="K152" i="1"/>
  <c r="J153" i="1"/>
  <c r="K153" i="1"/>
  <c r="J154" i="1"/>
  <c r="K154" i="1"/>
  <c r="J155" i="1"/>
  <c r="K155" i="1"/>
  <c r="J156" i="1"/>
  <c r="K156" i="1"/>
  <c r="J157" i="1"/>
  <c r="K157" i="1"/>
  <c r="J158" i="1"/>
  <c r="K158" i="1"/>
  <c r="J159" i="1"/>
  <c r="K159" i="1"/>
  <c r="J160" i="1"/>
  <c r="K160" i="1"/>
  <c r="J161" i="1"/>
  <c r="K161" i="1"/>
  <c r="J162" i="1"/>
  <c r="K162" i="1"/>
  <c r="J163" i="1"/>
  <c r="K163" i="1"/>
  <c r="J164" i="1"/>
  <c r="K164" i="1"/>
  <c r="J165" i="1"/>
  <c r="K165" i="1"/>
  <c r="J166" i="1"/>
  <c r="K166" i="1"/>
  <c r="J167" i="1"/>
  <c r="K167" i="1"/>
  <c r="J168" i="1"/>
  <c r="K168" i="1"/>
  <c r="J169" i="1"/>
  <c r="K169" i="1"/>
  <c r="J170" i="1"/>
  <c r="K170" i="1"/>
  <c r="J171" i="1"/>
  <c r="K171" i="1"/>
  <c r="J172" i="1"/>
  <c r="K172" i="1"/>
  <c r="J173" i="1"/>
  <c r="K173" i="1"/>
  <c r="J174" i="1"/>
  <c r="K174" i="1"/>
  <c r="J175" i="1"/>
  <c r="K17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K106" i="1" l="1"/>
  <c r="J107" i="1"/>
  <c r="K108" i="1"/>
  <c r="K112" i="1"/>
  <c r="J113" i="1"/>
  <c r="J114" i="1"/>
  <c r="K118" i="1"/>
  <c r="J119" i="1"/>
  <c r="J120" i="1"/>
  <c r="K124" i="1"/>
  <c r="J176" i="1"/>
  <c r="J104" i="1"/>
  <c r="K104" i="1"/>
  <c r="J105" i="1"/>
  <c r="K105" i="1"/>
  <c r="J106" i="1"/>
  <c r="J109" i="1"/>
  <c r="K109" i="1"/>
  <c r="J110" i="1"/>
  <c r="K110" i="1"/>
  <c r="J111" i="1"/>
  <c r="K111" i="1"/>
  <c r="J112" i="1"/>
  <c r="J115" i="1"/>
  <c r="K115" i="1"/>
  <c r="J116" i="1"/>
  <c r="K116" i="1"/>
  <c r="J117" i="1"/>
  <c r="K117" i="1"/>
  <c r="J118" i="1"/>
  <c r="J121" i="1"/>
  <c r="K121" i="1"/>
  <c r="J122" i="1"/>
  <c r="K122" i="1"/>
  <c r="J123" i="1"/>
  <c r="K123" i="1"/>
  <c r="J124" i="1"/>
  <c r="G104" i="1"/>
  <c r="G105" i="1"/>
  <c r="G106" i="1"/>
  <c r="G107" i="1"/>
  <c r="G108" i="1"/>
  <c r="G109" i="1"/>
  <c r="G110" i="1"/>
  <c r="G111" i="1"/>
  <c r="G112" i="1"/>
  <c r="G113" i="1"/>
  <c r="G114" i="1"/>
  <c r="G115" i="1"/>
  <c r="G116" i="1"/>
  <c r="G117" i="1"/>
  <c r="G118" i="1"/>
  <c r="G119" i="1"/>
  <c r="G120" i="1"/>
  <c r="G121" i="1"/>
  <c r="G122" i="1"/>
  <c r="G123" i="1"/>
  <c r="G124" i="1"/>
  <c r="G125" i="1"/>
  <c r="G176" i="1"/>
  <c r="K176" i="1" l="1"/>
  <c r="K120" i="1"/>
  <c r="K114" i="1"/>
  <c r="J108" i="1"/>
  <c r="K119" i="1"/>
  <c r="K113" i="1"/>
  <c r="K107" i="1"/>
  <c r="J38" i="1"/>
  <c r="J39" i="1"/>
  <c r="J40" i="1"/>
  <c r="J43" i="1"/>
  <c r="K46" i="1"/>
  <c r="J47" i="1"/>
  <c r="J48" i="1"/>
  <c r="J51" i="1"/>
  <c r="K54" i="1"/>
  <c r="J55" i="1"/>
  <c r="J56" i="1"/>
  <c r="J59" i="1"/>
  <c r="J63" i="1"/>
  <c r="J64" i="1"/>
  <c r="J67" i="1"/>
  <c r="J71" i="1"/>
  <c r="J72" i="1"/>
  <c r="J75" i="1"/>
  <c r="J79" i="1"/>
  <c r="J80" i="1"/>
  <c r="J83" i="1"/>
  <c r="J87" i="1"/>
  <c r="J88" i="1"/>
  <c r="J91" i="1"/>
  <c r="J95" i="1"/>
  <c r="J96" i="1"/>
  <c r="J99" i="1"/>
  <c r="J103" i="1"/>
  <c r="J36" i="1"/>
  <c r="K36" i="1"/>
  <c r="J37" i="1"/>
  <c r="K37" i="1"/>
  <c r="J41" i="1"/>
  <c r="K41" i="1"/>
  <c r="J42" i="1"/>
  <c r="K42" i="1"/>
  <c r="K43" i="1"/>
  <c r="J44" i="1"/>
  <c r="K44" i="1"/>
  <c r="J45" i="1"/>
  <c r="K45" i="1"/>
  <c r="J46" i="1"/>
  <c r="K47" i="1"/>
  <c r="K48" i="1"/>
  <c r="J49" i="1"/>
  <c r="K49" i="1"/>
  <c r="J50" i="1"/>
  <c r="K50" i="1"/>
  <c r="K51" i="1"/>
  <c r="J52" i="1"/>
  <c r="K52" i="1"/>
  <c r="J53" i="1"/>
  <c r="K53" i="1"/>
  <c r="J54" i="1"/>
  <c r="K55" i="1"/>
  <c r="K56" i="1"/>
  <c r="J57" i="1"/>
  <c r="K57" i="1"/>
  <c r="J58" i="1"/>
  <c r="K58" i="1"/>
  <c r="K59" i="1"/>
  <c r="J60" i="1"/>
  <c r="K60" i="1"/>
  <c r="J61" i="1"/>
  <c r="K61" i="1"/>
  <c r="J62" i="1"/>
  <c r="K62" i="1"/>
  <c r="K63" i="1"/>
  <c r="K64" i="1"/>
  <c r="J65" i="1"/>
  <c r="K65" i="1"/>
  <c r="J66" i="1"/>
  <c r="K66" i="1"/>
  <c r="K67" i="1"/>
  <c r="J68" i="1"/>
  <c r="K68" i="1"/>
  <c r="J69" i="1"/>
  <c r="K69" i="1"/>
  <c r="J70" i="1"/>
  <c r="K70" i="1"/>
  <c r="K71" i="1"/>
  <c r="K72" i="1"/>
  <c r="J73" i="1"/>
  <c r="K73" i="1"/>
  <c r="J74" i="1"/>
  <c r="K74" i="1"/>
  <c r="K75" i="1"/>
  <c r="J76" i="1"/>
  <c r="K76" i="1"/>
  <c r="J77" i="1"/>
  <c r="K77" i="1"/>
  <c r="J78" i="1"/>
  <c r="K78" i="1"/>
  <c r="K79" i="1"/>
  <c r="K80" i="1"/>
  <c r="J81" i="1"/>
  <c r="K81" i="1"/>
  <c r="J82" i="1"/>
  <c r="K82" i="1"/>
  <c r="K83" i="1"/>
  <c r="J84" i="1"/>
  <c r="K84" i="1"/>
  <c r="J85" i="1"/>
  <c r="K85" i="1"/>
  <c r="J86" i="1"/>
  <c r="K86" i="1"/>
  <c r="K87" i="1"/>
  <c r="K88" i="1"/>
  <c r="J89" i="1"/>
  <c r="K89" i="1"/>
  <c r="J90" i="1"/>
  <c r="K90" i="1"/>
  <c r="K91" i="1"/>
  <c r="J92" i="1"/>
  <c r="K92" i="1"/>
  <c r="J93" i="1"/>
  <c r="K93" i="1"/>
  <c r="J94" i="1"/>
  <c r="K94" i="1"/>
  <c r="K95" i="1"/>
  <c r="K96" i="1"/>
  <c r="J97" i="1"/>
  <c r="K97" i="1"/>
  <c r="J98" i="1"/>
  <c r="K98" i="1"/>
  <c r="K99" i="1"/>
  <c r="J100" i="1"/>
  <c r="K100" i="1"/>
  <c r="J101" i="1"/>
  <c r="K101" i="1"/>
  <c r="J102" i="1"/>
  <c r="K102" i="1"/>
  <c r="K103" i="1"/>
  <c r="K40" i="1" l="1"/>
  <c r="K39" i="1"/>
  <c r="K38" i="1"/>
  <c r="G103" i="1" l="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K35" i="1"/>
  <c r="J35" i="1"/>
  <c r="G35" i="1"/>
  <c r="K34" i="1"/>
  <c r="J34" i="1"/>
  <c r="G34" i="1"/>
  <c r="K33" i="1"/>
  <c r="J33" i="1"/>
  <c r="G33" i="1"/>
  <c r="K32" i="1"/>
  <c r="J32" i="1"/>
  <c r="G32" i="1"/>
  <c r="K31" i="1"/>
  <c r="J31" i="1"/>
  <c r="G31" i="1"/>
  <c r="K30" i="1"/>
  <c r="J30" i="1"/>
  <c r="G30" i="1"/>
  <c r="K29" i="1"/>
  <c r="J29" i="1"/>
  <c r="G29" i="1"/>
  <c r="K28" i="1"/>
  <c r="J28" i="1"/>
  <c r="G28" i="1"/>
  <c r="K27" i="1"/>
  <c r="J27" i="1"/>
  <c r="G27" i="1"/>
  <c r="K26" i="1"/>
  <c r="J26" i="1"/>
  <c r="G26" i="1"/>
  <c r="K25" i="1"/>
  <c r="J25" i="1"/>
  <c r="G25" i="1"/>
  <c r="K24" i="1"/>
  <c r="J24" i="1"/>
  <c r="G24" i="1"/>
  <c r="K23" i="1"/>
  <c r="J23" i="1"/>
  <c r="G23" i="1"/>
  <c r="K22" i="1"/>
  <c r="J22" i="1"/>
  <c r="G22" i="1"/>
  <c r="K21" i="1"/>
  <c r="J21" i="1"/>
  <c r="G21" i="1"/>
  <c r="K20" i="1"/>
  <c r="J20" i="1"/>
  <c r="G20" i="1"/>
  <c r="K19" i="1"/>
  <c r="J19" i="1"/>
  <c r="G19" i="1"/>
  <c r="K18" i="1"/>
  <c r="J18" i="1"/>
  <c r="G18" i="1"/>
  <c r="K17" i="1"/>
  <c r="J17" i="1"/>
  <c r="G17" i="1"/>
  <c r="K16" i="1"/>
  <c r="J16" i="1"/>
  <c r="G16" i="1"/>
  <c r="K15" i="1"/>
  <c r="J15" i="1"/>
  <c r="G15" i="1"/>
  <c r="K14" i="1"/>
  <c r="J14" i="1"/>
  <c r="G14" i="1"/>
  <c r="K13" i="1"/>
  <c r="J13" i="1"/>
  <c r="G13" i="1"/>
  <c r="K12" i="1"/>
  <c r="J12" i="1"/>
  <c r="G12" i="1"/>
  <c r="K11" i="1"/>
  <c r="J11" i="1"/>
  <c r="G11" i="1"/>
  <c r="K10" i="1"/>
  <c r="J10" i="1"/>
  <c r="G10" i="1"/>
  <c r="K9" i="1"/>
  <c r="J9" i="1"/>
  <c r="G9" i="1"/>
  <c r="K8" i="1"/>
  <c r="J8" i="1"/>
  <c r="G8" i="1"/>
  <c r="K7" i="1"/>
  <c r="J7" i="1"/>
  <c r="G7" i="1"/>
  <c r="H179" i="1" l="1"/>
  <c r="I179" i="1"/>
</calcChain>
</file>

<file path=xl/sharedStrings.xml><?xml version="1.0" encoding="utf-8"?>
<sst xmlns="http://schemas.openxmlformats.org/spreadsheetml/2006/main" count="547" uniqueCount="322">
  <si>
    <t>[DOPLNÍ DODAVATEL]</t>
  </si>
  <si>
    <t>Položka</t>
  </si>
  <si>
    <t>Množství</t>
  </si>
  <si>
    <t>MAXIMÁLNÍ CENA za měrnou jednotku (MJ) 
v Kč bez DPH</t>
  </si>
  <si>
    <t>NABÍDKOVÁ CENA za měrnou jednotku (MJ)
v Kč bez DPH</t>
  </si>
  <si>
    <t>NABÍDKOVÁ CENA CELKEM 
v Kč bez DPH</t>
  </si>
  <si>
    <t>VYHOVUJE / NEVYHOVUJE</t>
  </si>
  <si>
    <t>30192000-1 - Kancelářské potřeby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</si>
  <si>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</si>
  <si>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</si>
  <si>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</si>
  <si>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</si>
  <si>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Název </t>
  </si>
  <si>
    <t>Měrná jednotka [MJ]</t>
  </si>
  <si>
    <t>Popis</t>
  </si>
  <si>
    <t xml:space="preserve">Maximální cena za jednotlivé položky 
 v Kč BEZ DPH </t>
  </si>
  <si>
    <t xml:space="preserve">Fakturace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</si>
  <si>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</si>
  <si>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</si>
  <si>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</si>
  <si>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</si>
  <si>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</si>
  <si>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Samostatná faktura</t>
  </si>
  <si>
    <t>Příloha č. 2 Kupní smlouvy - technická specifikace
Kancelářské potřeby (II.) 017 - 2021</t>
  </si>
  <si>
    <t>ks</t>
  </si>
  <si>
    <t>bal</t>
  </si>
  <si>
    <t xml:space="preserve">Papír kancelářský A3 kvalita"B"  </t>
  </si>
  <si>
    <t>Taška obchodní - obálka A4/dno</t>
  </si>
  <si>
    <t>Taška obchodní - obálka A5/dno</t>
  </si>
  <si>
    <t>Popisovač - 0,3 mm - sada 4ks</t>
  </si>
  <si>
    <t>sada</t>
  </si>
  <si>
    <t>Zvýrazňovač 1-4 mm, sada 4ks</t>
  </si>
  <si>
    <t xml:space="preserve">Samolepící etikety laser 105x41 </t>
  </si>
  <si>
    <t>Datumovka samobarvící min do r.2023</t>
  </si>
  <si>
    <t>Samobarvící mechanické razítko, vhodné pro každodení používání v kancelářích , měsíc číslem, výška znaků 3,8 - 4,2 mm.</t>
  </si>
  <si>
    <t>Obálka plastová PVC s patentem /druk/ A5 -(modrá)</t>
  </si>
  <si>
    <t>Obálka plastová PVC s patentem /druk/ A4 - (modrá)</t>
  </si>
  <si>
    <t>Obálka PVC se zipem A4 - čirá</t>
  </si>
  <si>
    <t>Odkladač dokumentů stohovatelný - čirý</t>
  </si>
  <si>
    <t>Štítky k pořadačům zasouvací</t>
  </si>
  <si>
    <t>Štítky k pořadačům samolepící</t>
  </si>
  <si>
    <t>Rozlišovač papírový ("jazyk") - mix 5 barev</t>
  </si>
  <si>
    <t>Rozlišovač kartonový A4 - min. 5 barev</t>
  </si>
  <si>
    <t>Rozlišovač plastový Maxi - čísla 1-12</t>
  </si>
  <si>
    <t xml:space="preserve">Podložka A4 s klipem jednoduchá </t>
  </si>
  <si>
    <t>Podložka A4 s klipem uzaviratelná</t>
  </si>
  <si>
    <t>Euroobal A4 - hladký</t>
  </si>
  <si>
    <t xml:space="preserve">Euroobal A4 - klopa </t>
  </si>
  <si>
    <t>Euroobal A4 - rozšířený</t>
  </si>
  <si>
    <t xml:space="preserve">Euroobal A4 - na katalogy </t>
  </si>
  <si>
    <t>Desky přední pro kroužkovou vazbu - čiré</t>
  </si>
  <si>
    <t>Blok lepený bílý -  špalík 8-9 x 8-9 cm</t>
  </si>
  <si>
    <t>Blok lepený barevný - špalík 8-9 x 8-9 cm</t>
  </si>
  <si>
    <t>Blok nelepený bílý - špalík 8-9 x 8-9 cm</t>
  </si>
  <si>
    <t xml:space="preserve">Samolepící bločky 38 x 51 mm,  4 x neon  </t>
  </si>
  <si>
    <t xml:space="preserve">Samolepící záložky: šipky 12 x 42 mm - 5 x neon </t>
  </si>
  <si>
    <t xml:space="preserve">Samolepící záložky: proužky 12 x 42 mm - 5 x neon </t>
  </si>
  <si>
    <t>Samolepící záložky 12 x 45 mm  - 8 x neon</t>
  </si>
  <si>
    <t>Samolepící záložky 20 x 50 mm - 4 barvy</t>
  </si>
  <si>
    <t xml:space="preserve">Blok A5 lepený čistý </t>
  </si>
  <si>
    <t xml:space="preserve">Blok A5 lepený linka </t>
  </si>
  <si>
    <t xml:space="preserve">Blok A5 boční spirála čistý </t>
  </si>
  <si>
    <t xml:space="preserve">Blok A4 boční spirála čistý </t>
  </si>
  <si>
    <t>Blok A4 boční spirála linka</t>
  </si>
  <si>
    <t>Sešit A6 linka</t>
  </si>
  <si>
    <t xml:space="preserve">Sešit A5 čistý </t>
  </si>
  <si>
    <t>Papír barevný kopírovací A4 80g - mix 5 barev</t>
  </si>
  <si>
    <t>Kopírovací karton bílý A4 160g</t>
  </si>
  <si>
    <t>Kopírovací karton bílý A4 220g</t>
  </si>
  <si>
    <t>Karton kreslící bílý A3 220g</t>
  </si>
  <si>
    <t>Karton kreslící bílý A4 220g</t>
  </si>
  <si>
    <t xml:space="preserve">Karton kreslící barevný A4 180g - mix 5 barev </t>
  </si>
  <si>
    <t xml:space="preserve">Obálky bublinkové bílé 120x175+50 </t>
  </si>
  <si>
    <t>Obálky bublinkové bílé 140x225+50</t>
  </si>
  <si>
    <t>Obálky bublinkové bílé 220x260 /E2/</t>
  </si>
  <si>
    <t>Obálky C6 114 x 162 mm</t>
  </si>
  <si>
    <t>Obálky DL 110 x 220 mm - bez okénka</t>
  </si>
  <si>
    <t>Lepicí guma - snímatelné čtverečky</t>
  </si>
  <si>
    <t>Lepící páska 19mm x 66 m  transparentní</t>
  </si>
  <si>
    <t>Lepicí páska 25mm x 66m transparentní</t>
  </si>
  <si>
    <t>Lepicí páska 50mm x 66m transparentní</t>
  </si>
  <si>
    <t>Lepicí páska oboustranná 25mmx10m</t>
  </si>
  <si>
    <t>Lepicí páska oboustranná 38mmx10m</t>
  </si>
  <si>
    <t>Lepicí páska s odvíječem lepenky 19mm</t>
  </si>
  <si>
    <t xml:space="preserve">Lepící páska do stolních odvíječů - náplň 19mm </t>
  </si>
  <si>
    <t>Lepicí tyčinka  min. 20g</t>
  </si>
  <si>
    <t>Vysoká lepicí síla a okamžitá přilnavost. Vhodné na  papír, karton, nevysychá, neobsahuje rozpouštědla.</t>
  </si>
  <si>
    <t>Lepicí tyčinka  min. 40g</t>
  </si>
  <si>
    <t>Tužka HB 2 s pryží</t>
  </si>
  <si>
    <t>Kovová tužka (versatilka)</t>
  </si>
  <si>
    <t>Tuhy do kovové tužky (versatilky)</t>
  </si>
  <si>
    <t xml:space="preserve">Pastelky  - 12 barev </t>
  </si>
  <si>
    <t>Propisovací tužka jednorázová</t>
  </si>
  <si>
    <t>Propisovací tužka</t>
  </si>
  <si>
    <t>Popisovač lihový 0,6 mm - sada 4ks</t>
  </si>
  <si>
    <t>Popisovač lihový 1mm - sada 4ks</t>
  </si>
  <si>
    <t>Popisovač na flipchart 2,5 mm - sada 4ks</t>
  </si>
  <si>
    <t>Zvýrazňovač 1-4 mm - modrý (žlutý)</t>
  </si>
  <si>
    <t xml:space="preserve">ks </t>
  </si>
  <si>
    <t>Zvýrazňovač 1-4 mm - sada 6ks</t>
  </si>
  <si>
    <t>Zvýrazňovač  1 - 4,6 mm - sada 4ks</t>
  </si>
  <si>
    <t>Kalíšek na tužky</t>
  </si>
  <si>
    <t>Krabička na poznámkový špalíček</t>
  </si>
  <si>
    <t>Miska na spony</t>
  </si>
  <si>
    <t>Tabule korková 90x120</t>
  </si>
  <si>
    <t>Magnety 24 mm - mix barev</t>
  </si>
  <si>
    <t>Připínáčky  pro nástěnky (špulky)</t>
  </si>
  <si>
    <t xml:space="preserve">Čisticí sprej na obrazovky </t>
  </si>
  <si>
    <t xml:space="preserve">Čisticí vlhčené ubrousky univerzální </t>
  </si>
  <si>
    <t>Čistící souprava na LCD monitory (pěna+utěrka)</t>
  </si>
  <si>
    <t>Čistič na bílé tabule</t>
  </si>
  <si>
    <t>Čisticí utěrka mikrovlákno</t>
  </si>
  <si>
    <t>Utěrka z mikrovlákna k čištění  LCD, brýlí, čoček dalekohledů, displeje fotoaparátů.</t>
  </si>
  <si>
    <t>Propustka k lékaři</t>
  </si>
  <si>
    <t>1balení/100listů.</t>
  </si>
  <si>
    <t xml:space="preserve">Rozešívačka </t>
  </si>
  <si>
    <t xml:space="preserve">Spojovače 24/6  </t>
  </si>
  <si>
    <t>Spony kancelářské  32</t>
  </si>
  <si>
    <t>Spony dopisní barevné 32</t>
  </si>
  <si>
    <t>Spony aktové 75</t>
  </si>
  <si>
    <t>Korekční strojek jednorázový</t>
  </si>
  <si>
    <t>Korekční pero</t>
  </si>
  <si>
    <t xml:space="preserve">Laminovací folie A4 /100mic </t>
  </si>
  <si>
    <t>Rychlouzavírací sáčky 15x22</t>
  </si>
  <si>
    <t>100 ks v balení.</t>
  </si>
  <si>
    <t>Rychlouzavírací sáčky 20x30</t>
  </si>
  <si>
    <t>Nůžky celokovové - 18 cm</t>
  </si>
  <si>
    <t>Nůžky celokovové - 20 cm</t>
  </si>
  <si>
    <t>Nůžky kancelářské malé</t>
  </si>
  <si>
    <t>Nůžky kancelářské střední</t>
  </si>
  <si>
    <t>Nůžky střední velké</t>
  </si>
  <si>
    <t>Nůž na dopisy</t>
  </si>
  <si>
    <t xml:space="preserve">Pryž </t>
  </si>
  <si>
    <t>Pryž v tužce, posuvná</t>
  </si>
  <si>
    <t>Ořezávátko dvojité se zásobníkem</t>
  </si>
  <si>
    <t>Pravítko 20cm</t>
  </si>
  <si>
    <t>Pravítko 30cm</t>
  </si>
  <si>
    <t>Trojúhelník 45</t>
  </si>
  <si>
    <t xml:space="preserve">Euroobal A5  </t>
  </si>
  <si>
    <t>Vazač pro kroužkovou vazbu</t>
  </si>
  <si>
    <t>Popisovač tabulový 2,5 mm - sada 4ks</t>
  </si>
  <si>
    <t xml:space="preserve">Technická 8, 
301 00 Plzeň,
Fakulta aplikovaných věd -
Katedra informatiky a výpočetní techniky, 
místnost UC 356
</t>
  </si>
  <si>
    <t>KOS - Kateřina Vaňková, DiS.,
Tel.: 37763 3771, 3776,
E-mail: kvankova@kos.zcu.cz</t>
  </si>
  <si>
    <t>Husova 664/11, 
301 00 Plzeň,
Fakulta zdravotnických studií -
Katedra ošetřovatelství a porodní asistence, 
místnost HJ 111</t>
  </si>
  <si>
    <t>KIV - Helena Ptáčková,
Tel.: 37763 2463,
E-mail: ptackova@kiv.zcu.cz</t>
  </si>
  <si>
    <t>KEP - Petra Peckertová,
Tel.: 792 303 948,
E-mail: peckerto@fel.zcu.cz</t>
  </si>
  <si>
    <t xml:space="preserve">Univerzitní 8, 
301 00 Plzeň,  
Fakulta elektrotechnická -
Katedra elektrotechniky a počítačového modelování,
místnost EK 618 
</t>
  </si>
  <si>
    <r>
      <t xml:space="preserve">Pořadač 4-kroužkový A4 - 2 cm - </t>
    </r>
    <r>
      <rPr>
        <b/>
        <sz val="11"/>
        <rFont val="Calibri"/>
        <family val="2"/>
        <charset val="238"/>
      </rPr>
      <t>červený</t>
    </r>
  </si>
  <si>
    <t>Polypropylen min. 500 mic., formát A4, průměr kroužků 15 mm, šíře hřbetu 2 cm, čtyřkroužková mechanika, kapacita cca 70 listů, potiskovatelné.</t>
  </si>
  <si>
    <r>
      <t xml:space="preserve">Pořadač 4-kroužkový A4 - 3,5 cm - </t>
    </r>
    <r>
      <rPr>
        <b/>
        <sz val="11"/>
        <rFont val="Calibri"/>
        <family val="2"/>
        <charset val="238"/>
      </rPr>
      <t>červený</t>
    </r>
  </si>
  <si>
    <t>Plast, formát A4, šíře hřbetu 3,5 cm, průměr kroužků 25 mm, kapacita  cca 190 listů, hřbetní kapsa se štítkem na popisky.</t>
  </si>
  <si>
    <r>
      <t>Pořadač 4-kroužkový A4 - 5 cm -</t>
    </r>
    <r>
      <rPr>
        <b/>
        <sz val="11"/>
        <rFont val="Calibri"/>
        <family val="2"/>
        <charset val="238"/>
      </rPr>
      <t xml:space="preserve"> žlutý</t>
    </r>
  </si>
  <si>
    <t>Plast, formát A4, šíře hřbetu 5 cm, hřbetní kapsa se štítkem na popisky.</t>
  </si>
  <si>
    <t>Vnějšek plast, vnitřek hladký papír, formát A4, šíře 50 cm.</t>
  </si>
  <si>
    <r>
      <t xml:space="preserve">Pořadač pákový A4 - 5cm - </t>
    </r>
    <r>
      <rPr>
        <b/>
        <sz val="11"/>
        <rFont val="Calibri"/>
        <family val="2"/>
        <charset val="238"/>
      </rPr>
      <t>modrý</t>
    </r>
  </si>
  <si>
    <r>
      <t>Pořadač pákový A4 - 7,5 cm -</t>
    </r>
    <r>
      <rPr>
        <b/>
        <sz val="11"/>
        <rFont val="Calibri"/>
        <family val="2"/>
        <charset val="238"/>
      </rPr>
      <t xml:space="preserve"> modrý</t>
    </r>
  </si>
  <si>
    <r>
      <t xml:space="preserve">Rychlovazač karton, nezávěsný A4 - </t>
    </r>
    <r>
      <rPr>
        <b/>
        <sz val="11"/>
        <rFont val="Calibri"/>
        <family val="2"/>
        <charset val="238"/>
      </rPr>
      <t>modrý</t>
    </r>
  </si>
  <si>
    <t>Pro formát A4, karton min. 250g.</t>
  </si>
  <si>
    <t>Vnějšek plast, vnitřek hladký papír.</t>
  </si>
  <si>
    <r>
      <t xml:space="preserve">Rychlovazač karton, závěsný A4  - </t>
    </r>
    <r>
      <rPr>
        <b/>
        <sz val="11"/>
        <rFont val="Calibri"/>
        <family val="2"/>
        <charset val="238"/>
      </rPr>
      <t>modrý</t>
    </r>
  </si>
  <si>
    <r>
      <t xml:space="preserve">Desky odkládací A4, bez klop, ekokarton - </t>
    </r>
    <r>
      <rPr>
        <b/>
        <sz val="11"/>
        <rFont val="Calibri"/>
        <family val="2"/>
        <charset val="238"/>
      </rPr>
      <t>modré</t>
    </r>
  </si>
  <si>
    <t xml:space="preserve">Pro vkládání dokumentů do velikosti A4, ekokarton 250g. </t>
  </si>
  <si>
    <r>
      <t>Desky odkládací A4, 3 klopy, ekokarton -</t>
    </r>
    <r>
      <rPr>
        <b/>
        <sz val="11"/>
        <rFont val="Calibri"/>
        <family val="2"/>
        <charset val="238"/>
      </rPr>
      <t xml:space="preserve"> modré</t>
    </r>
  </si>
  <si>
    <t>Pro vkládání dokumentů do velikosti A4, ekokarton min. 250g.</t>
  </si>
  <si>
    <t>Obaly "L" A4 - čiré</t>
  </si>
  <si>
    <t>Nezávěsné hladké PVC obaly, vkládání na šířku i na výšku, min. 150 mic, min. 10 ks v balení.</t>
  </si>
  <si>
    <t xml:space="preserve">Ggramáž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</si>
  <si>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Obálky B4, 250 x 353 mm</t>
  </si>
  <si>
    <t>Samolepící bílé.</t>
  </si>
  <si>
    <t>Obálky bílé samolepící se dnem A4.</t>
  </si>
  <si>
    <t>Obálky bílé samolepící se dnem A5.</t>
  </si>
  <si>
    <t>Obyčejná jednorázová propiska. Nelze měnit náplň! Barva krytky odpovídá barvě náplně.</t>
  </si>
  <si>
    <t>Stiskací mechanismus, vyměnitelná gelová náplň, plastové tělo, jehlový hrot 0,5 mm pro tenké psaní.</t>
  </si>
  <si>
    <r>
      <t xml:space="preserve">Propisovací tužka jednorázová </t>
    </r>
    <r>
      <rPr>
        <b/>
        <sz val="11"/>
        <rFont val="Calibri"/>
        <family val="2"/>
        <charset val="238"/>
      </rPr>
      <t>červená</t>
    </r>
  </si>
  <si>
    <r>
      <t xml:space="preserve">Gelové pero 0,5 mm - </t>
    </r>
    <r>
      <rPr>
        <b/>
        <sz val="11"/>
        <rFont val="Calibri"/>
        <family val="2"/>
        <charset val="238"/>
      </rPr>
      <t>červená náplň</t>
    </r>
  </si>
  <si>
    <t>Velmi jemný plastický hrot, šíře stopy 0,3 mm. Sada: barvy černá, zelená, červená, modrá.</t>
  </si>
  <si>
    <t>Klínový hrot, šíře stopy 1-4 mm, ventilační uzávěr, vhodný i na faxový papír. 4 ks v balení.</t>
  </si>
  <si>
    <t>Archy formátu A4, pro tisk v kopírkách, laserových a inkoustových tiskárnách. 100listů/ bal.</t>
  </si>
  <si>
    <t>Samobarvící mechanické razítko, vhodné pro každodení používání v kancelářích, měsíc číslem, výška znaků 3,8 - 4,2 mm.</t>
  </si>
  <si>
    <r>
      <t>Gelové pero 0,5 mm -</t>
    </r>
    <r>
      <rPr>
        <b/>
        <sz val="11"/>
        <rFont val="Calibri"/>
        <family val="2"/>
        <charset val="238"/>
      </rPr>
      <t xml:space="preserve"> modrá náplň</t>
    </r>
  </si>
  <si>
    <r>
      <t xml:space="preserve">Propisovací tužka jednorázová </t>
    </r>
    <r>
      <rPr>
        <b/>
        <sz val="11"/>
        <rFont val="Calibri"/>
        <family val="2"/>
        <charset val="238"/>
      </rPr>
      <t>modrá náplň</t>
    </r>
  </si>
  <si>
    <t>Obyčejná jednorázová propiska, uzávěr dle barvy.</t>
  </si>
  <si>
    <r>
      <t>Pořadač 4-kroužkový A4 - 2 cm -</t>
    </r>
    <r>
      <rPr>
        <b/>
        <sz val="11"/>
        <rFont val="Calibri"/>
        <family val="2"/>
        <charset val="238"/>
      </rPr>
      <t xml:space="preserve"> modrý</t>
    </r>
  </si>
  <si>
    <r>
      <t xml:space="preserve">Pořadač 4-kroužkový A4 - 3,5 cm - </t>
    </r>
    <r>
      <rPr>
        <b/>
        <sz val="11"/>
        <rFont val="Calibri"/>
        <family val="2"/>
        <charset val="238"/>
      </rPr>
      <t>modrý</t>
    </r>
  </si>
  <si>
    <t>Plast, formát A4, šíře hřbetu 3,5 cm, průměr kroužků 25 mm, kapacita cca 190 listů, hřbetní kapsa se štítkem na popisky.</t>
  </si>
  <si>
    <r>
      <t xml:space="preserve">Pořadač 4-kroužkový A4 - 5 cm - </t>
    </r>
    <r>
      <rPr>
        <b/>
        <sz val="11"/>
        <rFont val="Calibri"/>
        <family val="2"/>
        <charset val="238"/>
      </rPr>
      <t>zelený</t>
    </r>
  </si>
  <si>
    <r>
      <t xml:space="preserve">Pořadač pákový A4 - 7,5 cm - </t>
    </r>
    <r>
      <rPr>
        <b/>
        <sz val="11"/>
        <rFont val="Calibri"/>
        <family val="2"/>
        <charset val="238"/>
      </rPr>
      <t>červený</t>
    </r>
  </si>
  <si>
    <r>
      <t xml:space="preserve">Pořadač pákový A4 - 7,5 cm - </t>
    </r>
    <r>
      <rPr>
        <b/>
        <sz val="11"/>
        <rFont val="Calibri"/>
        <family val="2"/>
        <charset val="238"/>
      </rPr>
      <t>zelený</t>
    </r>
  </si>
  <si>
    <r>
      <t>Pořadač pákový A4 - 7,5 cm -</t>
    </r>
    <r>
      <rPr>
        <b/>
        <sz val="11"/>
        <rFont val="Calibri"/>
        <family val="2"/>
        <charset val="238"/>
      </rPr>
      <t xml:space="preserve"> žlutý</t>
    </r>
  </si>
  <si>
    <r>
      <t xml:space="preserve">Rychlovazač karton, závěsný A4  - </t>
    </r>
    <r>
      <rPr>
        <b/>
        <sz val="11"/>
        <rFont val="Calibri"/>
        <family val="2"/>
        <charset val="238"/>
      </rPr>
      <t>zelený</t>
    </r>
  </si>
  <si>
    <r>
      <t xml:space="preserve">Rychlovazač karton, závěsný A4  - </t>
    </r>
    <r>
      <rPr>
        <b/>
        <sz val="11"/>
        <rFont val="Calibri"/>
        <family val="2"/>
        <charset val="238"/>
      </rPr>
      <t>žlutý</t>
    </r>
  </si>
  <si>
    <r>
      <t>Rychlovazač karton, nezávěsný A4 -</t>
    </r>
    <r>
      <rPr>
        <b/>
        <sz val="11"/>
        <rFont val="Calibri"/>
        <family val="2"/>
        <charset val="238"/>
      </rPr>
      <t xml:space="preserve"> zelený</t>
    </r>
  </si>
  <si>
    <r>
      <t xml:space="preserve">Rychlovazač karton, nezávěsný A4 - </t>
    </r>
    <r>
      <rPr>
        <b/>
        <sz val="11"/>
        <rFont val="Calibri"/>
        <family val="2"/>
        <charset val="238"/>
      </rPr>
      <t>žlutý</t>
    </r>
  </si>
  <si>
    <r>
      <t>Desky odkládací A4, bez klop, ekokarton -</t>
    </r>
    <r>
      <rPr>
        <b/>
        <sz val="11"/>
        <rFont val="Calibri"/>
        <family val="2"/>
        <charset val="238"/>
      </rPr>
      <t xml:space="preserve"> zelené</t>
    </r>
  </si>
  <si>
    <r>
      <t xml:space="preserve">Desky odkládací A4, bez klop, ekokarton - </t>
    </r>
    <r>
      <rPr>
        <b/>
        <sz val="11"/>
        <rFont val="Calibri"/>
        <family val="2"/>
        <charset val="238"/>
      </rPr>
      <t>žluté</t>
    </r>
  </si>
  <si>
    <r>
      <t>Desky odkládací A4, 3 klopy, ekokarton -</t>
    </r>
    <r>
      <rPr>
        <b/>
        <sz val="11"/>
        <rFont val="Calibri"/>
        <family val="2"/>
        <charset val="238"/>
      </rPr>
      <t xml:space="preserve"> zelené </t>
    </r>
  </si>
  <si>
    <r>
      <t xml:space="preserve">Desky odkládací A4, 3 klopy, ekokarton - </t>
    </r>
    <r>
      <rPr>
        <b/>
        <sz val="11"/>
        <rFont val="Calibri"/>
        <family val="2"/>
        <charset val="238"/>
      </rPr>
      <t>žluté</t>
    </r>
  </si>
  <si>
    <r>
      <t xml:space="preserve">Obálka plastová PVC s patentem /druk/  A6 - </t>
    </r>
    <r>
      <rPr>
        <b/>
        <sz val="11"/>
        <rFont val="Calibri"/>
        <family val="2"/>
        <charset val="238"/>
      </rPr>
      <t>modrá</t>
    </r>
  </si>
  <si>
    <t>Kvalitní průhledný polypropylen, zavírání jedním drukem (patentem) na delší straně.</t>
  </si>
  <si>
    <t>Materiál PVC, s plastovým zipem.</t>
  </si>
  <si>
    <t>Odkladač dokumentů, pro dokumenty do formátu A4+ , transparentní materiál, stohování kolmo i dvěma způsoby předsazeně, rozměry 255 x 70 x 360 mm (š x v x h).</t>
  </si>
  <si>
    <r>
      <t xml:space="preserve">Pořadač 4-kroužkový A4 - 5 cm - </t>
    </r>
    <r>
      <rPr>
        <b/>
        <sz val="11"/>
        <rFont val="Calibri"/>
        <family val="2"/>
        <charset val="238"/>
      </rPr>
      <t>modrý</t>
    </r>
  </si>
  <si>
    <t>Zasunovací papírové štítky, vhodné do pořadačů s hřbetní kapsou, šířka 70 mm, barva bílá, 10 ks/ balení.</t>
  </si>
  <si>
    <t>Samolepící papírové štítky,  šířka 70 mm, barva bílá, 10 ks/ balení.</t>
  </si>
  <si>
    <t>Oddělování stránek v pořadačích všech typů, rozměr 10,5x24 cm, min. 100 ks /balení.</t>
  </si>
  <si>
    <t>Barevný rozlišovač,  formát A4, euroděrování, popisovatelný titulní list, min. 5 listů/ balení.</t>
  </si>
  <si>
    <t>Listy číslované 1-12, popisovatelný titulní list, vhodný pro dokumenty A4 v zakládacích obalech, 12 listů /balení.</t>
  </si>
  <si>
    <t>Formát A4, plast, kovový klip.</t>
  </si>
  <si>
    <t>Formát A4, plast, kovový klip, uzavíratelná (pro řidiče).</t>
  </si>
  <si>
    <r>
      <t xml:space="preserve">Rychlovazače PVC, euroděrování, A4 - </t>
    </r>
    <r>
      <rPr>
        <b/>
        <sz val="11"/>
        <rFont val="Calibri"/>
        <family val="2"/>
        <charset val="238"/>
      </rPr>
      <t>modré</t>
    </r>
  </si>
  <si>
    <t>Eurozávěs, formát A4, přední strana průhl., zadní barevná.</t>
  </si>
  <si>
    <t>Čiré, min. 45 mic., balení 100 ks.</t>
  </si>
  <si>
    <t>Čiré, obal otevřený z boční strany s klopou, polypropylen, euroděrování, min. 100 mic., balení 10 ks.</t>
  </si>
  <si>
    <t>Formát A4 rozšířený na 220 mm, typ otvírání „U“, rozměr 220 x 300 mm, kapacita až 70 listů, polypropylen, tloušťka min. 50 mic., balení 50 ks.</t>
  </si>
  <si>
    <t>Formát A4 s euroděrováním, kapacita až 1,5 cm dokumentů, polypropylen, tloušťka min. 180 mic.</t>
  </si>
  <si>
    <t>Nezávěsné hladké PVC obaly, vkládání na šířku i na výšku, min. 150 mic, 10 ks v balení.</t>
  </si>
  <si>
    <t>Průhledné čiré krycí desky min. 200 mic, přední strana, formát A4, 100ks/bal.</t>
  </si>
  <si>
    <t>Slepený špalíček bílých papírů.</t>
  </si>
  <si>
    <t>Slepený špalíček barevných papírů.</t>
  </si>
  <si>
    <t>Nelepený bílý, volné listy.</t>
  </si>
  <si>
    <t>Samolepicí blok, každý lístek má podél jedné strany lepivý pásek, 4 barvy po 50 listech v balení.</t>
  </si>
  <si>
    <t>Adhezní bloček - neon, opatřen lepicí vrstvou pouze zpoloviny, nezanechává stopy po lepidle. 100 lístků.</t>
  </si>
  <si>
    <t>Samolepící blok  75 x 75 mm ± 2 mm - neon  (žlutá)</t>
  </si>
  <si>
    <t>Samolepicí blok  76 x 76 mm - žlutý - 100 listů</t>
  </si>
  <si>
    <t>Samolepicí blok  76 x 76 mm - žlutý - 400 listů</t>
  </si>
  <si>
    <t>Nezanechává stopy lepidla, 100 listů v bločku.</t>
  </si>
  <si>
    <t>Nezanechává stopy lepidla, 400 listů v bločku.</t>
  </si>
  <si>
    <t>Popisovatelné šipky, neonové samolepicí záložky, plastové, průhledné. 5 x 25ks  v balení.</t>
  </si>
  <si>
    <t>Bloček samolepící indexový . Neonové průhledné barvy. Proužky  5 x 25 lístků.</t>
  </si>
  <si>
    <t>Popisovatelné proužky, plastové, možnost opakované aplikace, neslepují se a nekroutí, 8 neon.barev x 25ks.</t>
  </si>
  <si>
    <t>Možnost mnohonásobné aplikace, po odlepení nezanechávají žádnou stopu, 4 x 50 listů.</t>
  </si>
  <si>
    <t>Min. 50 listů, lepená vazba.</t>
  </si>
  <si>
    <t>Min. 50 listů, spirála vlevo.</t>
  </si>
  <si>
    <t>Min. 40 listů.</t>
  </si>
  <si>
    <t>Pro tisk i kopírování ve všech typech techniky, 1 bal/100 list.</t>
  </si>
  <si>
    <t>Vhodný pro tisk, speciálně hlazený bílý karton, 1 bal/250 list.</t>
  </si>
  <si>
    <t>Bílý karton (čtvrtka), 1 bal/200 list.</t>
  </si>
  <si>
    <t>Barevný karton, 50 archů v balení.</t>
  </si>
  <si>
    <t>Samolepicí, odtrhovací proužek, vzduchová ochranná vrstva, vhodné pro zasílání křehkých předmětů, 10 ks v balení.</t>
  </si>
  <si>
    <t>Samolepící, 1 bal/ 50ks.</t>
  </si>
  <si>
    <t>Samolepicí, 1 bal/ 50ks.</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</si>
  <si>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</si>
  <si>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</si>
  <si>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Polypropylenová oboustranná lepicí páska, univerzální použití, možnost použít pro podlahové krytiny a koberce.</t>
  </si>
  <si>
    <t xml:space="preserve">Polypropylenová oboustranná lepicí páska, univerzální použití,  možnost použít pro podlahové krytiny a koberce. </t>
  </si>
  <si>
    <t>Lepicí páska 33 m × 19 mm, transparentní, odvíječ s kovovým nožem.</t>
  </si>
  <si>
    <t>Transparentní lepicí páska vhodná do stolních odvíječů, šíře19 mm, návin min. 30m.</t>
  </si>
  <si>
    <t xml:space="preserve">Univerzální lepidlo, vhodné na papír, kůži, dřevo apod., bez rozpouštědla, s aplikátorem. </t>
  </si>
  <si>
    <t>Klasická tužka s pryží, tvrdost HB.</t>
  </si>
  <si>
    <t>Vyměnítelná tuha.</t>
  </si>
  <si>
    <t>Min. 6 ks v balení.</t>
  </si>
  <si>
    <t>Lepidlo disperzní 130 - 140 g</t>
  </si>
  <si>
    <t>Klasické šestihranné pastelky, barevně lakované.</t>
  </si>
  <si>
    <t>Klasické šestihranné pastelky , barevně lakované.</t>
  </si>
  <si>
    <t>Pastelky - 24 barev</t>
  </si>
  <si>
    <t xml:space="preserve">Vyměnitelná náplň F- 411, modrý inkoust, jehlový hrot 0,5 mm pro extra jemné psaní, plastové tělo, pogumovaný úchop pro příjemnější držení, stiskací mechanismus, kovový hrot. </t>
  </si>
  <si>
    <r>
      <t xml:space="preserve">Gelové pero 0,5 mm - </t>
    </r>
    <r>
      <rPr>
        <b/>
        <sz val="11"/>
        <rFont val="Calibri"/>
        <family val="2"/>
        <charset val="238"/>
      </rPr>
      <t>modrá náplň</t>
    </r>
  </si>
  <si>
    <r>
      <t xml:space="preserve">Náplň do gelového pera - </t>
    </r>
    <r>
      <rPr>
        <b/>
        <sz val="11"/>
        <rFont val="Calibri"/>
        <family val="2"/>
        <charset val="238"/>
      </rPr>
      <t>modrá</t>
    </r>
  </si>
  <si>
    <t>Kompatibilní s pol.č. 104 Gelové pero 0,5mm.</t>
  </si>
  <si>
    <t>Voděodolný, otěruvzdorný inkoust, šíře stopy 0,6mm, ventilační uzávěr, na papír, folie, sklo, plasty, polystyrén.</t>
  </si>
  <si>
    <r>
      <t xml:space="preserve">Popisovač  lihový 0,6 mm - </t>
    </r>
    <r>
      <rPr>
        <b/>
        <sz val="11"/>
        <rFont val="Calibri"/>
        <family val="2"/>
        <charset val="238"/>
      </rPr>
      <t>modrý</t>
    </r>
  </si>
  <si>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</si>
  <si>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</si>
  <si>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Odolný proti vyschnutí, kulatý hrot, šíře stopy 2,5 mm, na flipchartové tabule, nepropíjí se papírem, ventilační uzávěr. Sada 4 ks: barva modrá, zelená, červená, černá.</t>
  </si>
  <si>
    <t>Klínový hrot, šíře stopy 1-4 mm, ventilační uzávěr, vhodný i na faxový papír.</t>
  </si>
  <si>
    <t>Klínový hrot, šíře stopy 1-4 mm, ventilační uzávěr , vhodný i na faxový papír. 6 ks v balení.</t>
  </si>
  <si>
    <t>Klínový hrot , šíře stopy 1 - 4,6 mm, ventilační uzávěry, vhodný i na faxový papír.</t>
  </si>
  <si>
    <t>Drátěná krabička na tužky a propisky, průměr cca 75 mm, výška min. 90mm.</t>
  </si>
  <si>
    <t>Drátěná krabička na volné papírové lístky rozměru 9 x 9 cm.</t>
  </si>
  <si>
    <t xml:space="preserve">Drátěná miska na sponky, průměr cca 9cm.   </t>
  </si>
  <si>
    <t xml:space="preserve">Kvalitní hrubozrnný korek, dřevěný rám dřevo s opracovanými hranami, oboustranný korek - možnost  používat tabuli z obou stran, vrstvení korku 7 mm. </t>
  </si>
  <si>
    <t>Doplněk ke všem magnetickým tabulím, barevný mix, průměr 24 mm, min. 10 ks v balení.</t>
  </si>
  <si>
    <t>Připínáčky s barevnou plastovou hlavou "špulka", mix barev, min. 100ks v balení.</t>
  </si>
  <si>
    <t>Na odstranění prachu, mastnoty a jiné nečistoty z monitorů, obrazovek a skleněných ploch. min. 125ml.</t>
  </si>
  <si>
    <t>K čištění plastových povrchů zařízení výpočetní a kancelářské techniky, mimořádná rozpustnost nečistot a vysoké absorpční vlastnosti, odstraňují usazený prach, mastnotu i zbytky lepidel či barviva. Balení 100 ks.</t>
  </si>
  <si>
    <t>Obsahuje antistatickou, bakteriocidní pěnu na čištění LCD monitorů, laptopů, notebooků, plasma TV a utěrku z mikrovlákna, odstraňuje již vzniklé znečištění, zabraňuje dalšímu usazování nečistot, objem čisticí pěny min. 60 ml.</t>
  </si>
  <si>
    <t>Čistič s rozprašovačem, rychlé a efektivní čištění bílých tabulí, odstraňuje popisovače, min. 250 ml.</t>
  </si>
  <si>
    <t>S bočním raménkem pro nastavení formátu, s ukazatelem středu,rozteč děr 8cm, kapac. děrování min.20 listů současně.</t>
  </si>
  <si>
    <t>Odstranění sešívacích drátků, kovové provedení + plast.</t>
  </si>
  <si>
    <t>Sešití min. 20 listů, spojovače 24/6 i 26/6.</t>
  </si>
  <si>
    <t>Sešití min. 20 listů, spojovače 24/6 i 26/6, dlouhé kovové rameno.</t>
  </si>
  <si>
    <t>Sešívačka s dlouhým ramenem min. 20 listů</t>
  </si>
  <si>
    <t>Sešívačka min. 20 listů</t>
  </si>
  <si>
    <t>Děrovačka - min. 20 listů</t>
  </si>
  <si>
    <t>Vysoce kvalitní pozinkované spojovače, min.1000 ks v balení.</t>
  </si>
  <si>
    <t xml:space="preserve">Rozměr 32 mm, pozinkované,lesklé, min. 75ks v balení.  </t>
  </si>
  <si>
    <t>Rozměr 32 mm, barevný drát, min. 75ks v balení.</t>
  </si>
  <si>
    <t xml:space="preserve">Rozměr 75mm, pozinkované , lesklé, min. 25ks v balení. </t>
  </si>
  <si>
    <t>Šíře 5 mm, návin 6 m, korekční roller ve tvaru pera, suchá korekce, kryje okamžitě, korekce na běžném i faxovém papíru, nezanechává stopy či skvrny na fotokopiích.</t>
  </si>
  <si>
    <t>Korekční lak v tužce, tenký kovový hrot.</t>
  </si>
  <si>
    <t>Antistatické, průzračně čiré. 100 listů v balení.</t>
  </si>
  <si>
    <t>Celokovové provedení, čepele spojuje kovový šroub, řezné plochy speciálně upraveny pro snadný a precizní střih.</t>
  </si>
  <si>
    <t>Vysoce kvalitní nůžky, nožnice vyrobené z tvrzené japonské oceli s nerezovou úpravou, ergonomické držení - měkký dotek, délka nůžek min. 15cm.</t>
  </si>
  <si>
    <t>Vysoce kvalitní nůžky, nožnice vyrobené z tvrzené japonské oceli s nerezovou úpravou, ergonomické držení - měkký dotek, délka nůžek min. 21cm.</t>
  </si>
  <si>
    <t>Kvalitní nůžky z nerez oceli, ergonomické úchopy z nelámavé plastické hmoty, délka min. 25mm.</t>
  </si>
  <si>
    <t>Otevírač obálek, kovová čepel, plastová rukojeť.</t>
  </si>
  <si>
    <t xml:space="preserve">Na grafitové tužky. </t>
  </si>
  <si>
    <t>Na grafitové tužky, plastové tělo.</t>
  </si>
  <si>
    <t>Pro silnou i tenkou tužku, plastové se zásobníkem na odpad.</t>
  </si>
  <si>
    <t>Transparentní.</t>
  </si>
  <si>
    <t>S kolmicí, transparentní.</t>
  </si>
  <si>
    <t>12ti odstínů s tabletami o průměru 30 mm v obdélníkových, plastových, jednopatrových barevnících s transparentním víčkem. Barvy jsou výrazné, vyznačují se svým vysokým obsahem pigmentů.</t>
  </si>
  <si>
    <t>Vodové barvy</t>
  </si>
  <si>
    <t>Tempery</t>
  </si>
  <si>
    <t>Sada 10 odstínů temperových barev velmi dobré kvality - 10 x 16 ml v plastové krabičce.</t>
  </si>
  <si>
    <t>Oddělování stránek v pořadačích všech typů, rozměr 10,5x24 cm, 100 ks /balení.</t>
  </si>
  <si>
    <t>Barevný rozlišovač, formát A4, euroděrování, popisovatelný titulní list, min. 5 listů/ balení.</t>
  </si>
  <si>
    <t>Čiré, 42 mic., balení 25ks.</t>
  </si>
  <si>
    <t>Pro plastovou kroužkovou vazbu, použitelné ve všech vázacích strojích, 100 ks v balení.</t>
  </si>
  <si>
    <t>Pro plastovou kroužkovou vazbu, použitelné ve všech vázacích strojích, 50 ks v balení.</t>
  </si>
  <si>
    <t>Vazač pro plastovou kr. vazbu, kapacita vázaných listů: 350, děrovač pro 12 listů, nastavitelný doraz papíru.</t>
  </si>
  <si>
    <t>Stíratelný, světlostálý, kulatý, vláknový hrot, šíře stopy 2,5 mm, ventilační uzávěr. Na bílé tabule, sklo, PVC, porcelán. Sada 4 ks.</t>
  </si>
  <si>
    <t>Kovová příruční pokladna, uzamykatelná (+ 2 klíče), přihrádky na mince.</t>
  </si>
  <si>
    <r>
      <t>Pokladna kovová 205x160x85 -</t>
    </r>
    <r>
      <rPr>
        <b/>
        <sz val="11"/>
        <rFont val="Calibri"/>
        <family val="2"/>
        <charset val="238"/>
      </rPr>
      <t xml:space="preserve"> modrá</t>
    </r>
  </si>
  <si>
    <r>
      <t xml:space="preserve">Hřbety 19  - </t>
    </r>
    <r>
      <rPr>
        <b/>
        <sz val="11"/>
        <rFont val="Calibri"/>
        <family val="2"/>
        <charset val="238"/>
      </rPr>
      <t>černé</t>
    </r>
  </si>
  <si>
    <r>
      <t>Hřbety 10 -</t>
    </r>
    <r>
      <rPr>
        <b/>
        <sz val="11"/>
        <rFont val="Calibri"/>
        <family val="2"/>
        <charset val="238"/>
      </rPr>
      <t xml:space="preserve"> černé</t>
    </r>
  </si>
  <si>
    <r>
      <t xml:space="preserve">Hřbety 14 - </t>
    </r>
    <r>
      <rPr>
        <b/>
        <sz val="11"/>
        <rFont val="Calibri"/>
        <family val="2"/>
        <charset val="238"/>
      </rPr>
      <t>černé</t>
    </r>
  </si>
  <si>
    <r>
      <t xml:space="preserve">Hřbety 25 - </t>
    </r>
    <r>
      <rPr>
        <b/>
        <sz val="11"/>
        <rFont val="Calibri"/>
        <family val="2"/>
        <charset val="238"/>
      </rPr>
      <t>černé</t>
    </r>
  </si>
  <si>
    <t>Výměnné vložky do magnetické houby</t>
  </si>
  <si>
    <t>Kompatibilní s magnetickou houbou Hebel. Min. 10 ks v balení.</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</si>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</sst>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sz val="11"/>
      <name val="Calibri"/>
      <family val="2"/>
      <charset val="238"/>
    </font>
    <font>
      <sz val="11"/>
      <name val="Calibri"/>
      <family val="2"/>
      <charset val="238"/>
      <scheme val="minor"/>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2">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style="thin">
        <color indexed="64"/>
      </bottom>
      <diagonal/>
    </border>
    <border>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right style="thick">
        <color indexed="64"/>
      </right>
      <top/>
      <bottom/>
      <diagonal/>
    </border>
    <border>
      <left style="medium">
        <color indexed="64"/>
      </left>
      <right/>
      <top style="thick">
        <color indexed="64"/>
      </top>
      <bottom style="thin">
        <color indexed="64"/>
      </bottom>
      <diagonal/>
    </border>
    <border>
      <left/>
      <right/>
      <top style="thin">
        <color indexed="64"/>
      </top>
      <bottom style="thin">
        <color indexed="64"/>
      </bottom>
      <diagonal/>
    </border>
    <border>
      <left/>
      <right/>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ck">
        <color indexed="64"/>
      </left>
      <right style="medium">
        <color indexed="64"/>
      </right>
      <top/>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style="thick">
        <color indexed="64"/>
      </bottom>
      <diagonal/>
    </border>
  </borders>
  <cellStyleXfs count="5">
    <xf numFmtId="0" fontId="0" fillId="0" borderId="0"/>
    <xf numFmtId="0" fontId="6" fillId="0" borderId="0"/>
    <xf numFmtId="0" fontId="18" fillId="0" borderId="0"/>
    <xf numFmtId="0" fontId="18" fillId="0" borderId="0"/>
    <xf numFmtId="0" fontId="18" fillId="0" borderId="0"/>
  </cellStyleXfs>
  <cellXfs count="151">
    <xf numFmtId="0" fontId="0" fillId="0" borderId="0" xfId="0"/>
    <xf numFmtId="0" fontId="25" fillId="0" borderId="0" xfId="0" applyFont="1" applyFill="1" applyBorder="1" applyAlignment="1" applyProtection="1">
      <alignment horizontal="center" vertical="center" wrapText="1"/>
    </xf>
    <xf numFmtId="0" fontId="25" fillId="0" borderId="32" xfId="0" applyFont="1"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7" fillId="0" borderId="35" xfId="0" applyNumberFormat="1" applyFont="1" applyBorder="1" applyAlignment="1" applyProtection="1">
      <alignment horizontal="center" vertical="center" wrapText="1"/>
    </xf>
    <xf numFmtId="0" fontId="7" fillId="0" borderId="0" xfId="0" applyNumberFormat="1" applyFont="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164" fontId="15" fillId="2" borderId="17" xfId="0" applyNumberFormat="1" applyFont="1" applyFill="1" applyBorder="1" applyAlignment="1" applyProtection="1">
      <alignment horizontal="right" vertical="center" wrapText="1" indent="1"/>
      <protection locked="0"/>
    </xf>
    <xf numFmtId="164" fontId="15" fillId="2" borderId="10" xfId="0" applyNumberFormat="1" applyFont="1" applyFill="1" applyBorder="1" applyAlignment="1" applyProtection="1">
      <alignment horizontal="right" vertical="center" wrapText="1" indent="1"/>
      <protection locked="0"/>
    </xf>
    <xf numFmtId="164" fontId="15" fillId="2" borderId="14" xfId="0" applyNumberFormat="1" applyFont="1" applyFill="1" applyBorder="1" applyAlignment="1" applyProtection="1">
      <alignment horizontal="right" vertical="center" wrapText="1" indent="1"/>
      <protection locked="0"/>
    </xf>
    <xf numFmtId="164" fontId="15" fillId="2" borderId="22" xfId="0" applyNumberFormat="1" applyFont="1" applyFill="1" applyBorder="1" applyAlignment="1" applyProtection="1">
      <alignment horizontal="right" vertical="center" wrapText="1" indent="1"/>
      <protection locked="0"/>
    </xf>
    <xf numFmtId="164" fontId="15" fillId="2" borderId="29" xfId="0" applyNumberFormat="1" applyFont="1" applyFill="1" applyBorder="1" applyAlignment="1" applyProtection="1">
      <alignment horizontal="right" vertical="center" wrapText="1" indent="1"/>
      <protection locked="0"/>
    </xf>
    <xf numFmtId="164" fontId="15" fillId="2" borderId="31" xfId="0" applyNumberFormat="1" applyFont="1" applyFill="1" applyBorder="1" applyAlignment="1" applyProtection="1">
      <alignment horizontal="right" vertical="center" wrapText="1" indent="1"/>
      <protection locked="0"/>
    </xf>
    <xf numFmtId="0" fontId="0" fillId="0" borderId="0" xfId="0" applyProtection="1"/>
    <xf numFmtId="0" fontId="20" fillId="0" borderId="0" xfId="0" applyFont="1" applyFill="1" applyAlignment="1" applyProtection="1">
      <alignment horizontal="left" vertical="center" wrapText="1"/>
    </xf>
    <xf numFmtId="0" fontId="20"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7"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12" fillId="0" borderId="0" xfId="0" applyFont="1" applyAlignment="1" applyProtection="1">
      <alignment vertical="center" wrapTex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7"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6" xfId="0" applyBorder="1" applyProtection="1"/>
    <xf numFmtId="0" fontId="14" fillId="3" borderId="2" xfId="0" applyFont="1" applyFill="1" applyBorder="1" applyAlignment="1" applyProtection="1">
      <alignment horizontal="center" vertical="center" textRotation="90" wrapText="1"/>
    </xf>
    <xf numFmtId="0" fontId="21" fillId="3" borderId="3" xfId="0" applyFont="1" applyFill="1" applyBorder="1" applyAlignment="1" applyProtection="1">
      <alignment horizontal="center" vertical="center" wrapText="1"/>
    </xf>
    <xf numFmtId="0" fontId="14" fillId="3" borderId="3"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wrapText="1"/>
    </xf>
    <xf numFmtId="0" fontId="19" fillId="3" borderId="3" xfId="0" applyFont="1" applyFill="1" applyBorder="1" applyAlignment="1" applyProtection="1">
      <alignment horizontal="center" vertical="center" wrapText="1"/>
    </xf>
    <xf numFmtId="0" fontId="21" fillId="3" borderId="39" xfId="0" applyFont="1" applyFill="1" applyBorder="1" applyAlignment="1" applyProtection="1">
      <alignment horizontal="center" vertical="center" wrapText="1"/>
    </xf>
    <xf numFmtId="0" fontId="0" fillId="0" borderId="38" xfId="0" applyBorder="1" applyProtection="1"/>
    <xf numFmtId="164" fontId="0" fillId="0" borderId="16"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17" fillId="0" borderId="7" xfId="2" applyFont="1" applyFill="1" applyBorder="1" applyAlignment="1" applyProtection="1">
      <alignment horizontal="left" vertical="center" wrapText="1"/>
    </xf>
    <xf numFmtId="3" fontId="0" fillId="0" borderId="7" xfId="0" applyNumberFormat="1" applyFill="1" applyBorder="1" applyAlignment="1" applyProtection="1">
      <alignment horizontal="center" vertical="center" wrapText="1"/>
    </xf>
    <xf numFmtId="0" fontId="15" fillId="0" borderId="7" xfId="2" applyFont="1" applyFill="1" applyBorder="1" applyAlignment="1" applyProtection="1">
      <alignment horizontal="center" vertical="center" wrapText="1"/>
    </xf>
    <xf numFmtId="0" fontId="15" fillId="0" borderId="7" xfId="2" applyFont="1" applyFill="1" applyBorder="1" applyAlignment="1" applyProtection="1">
      <alignment horizontal="left" vertical="center" wrapText="1" indent="1"/>
    </xf>
    <xf numFmtId="164" fontId="0" fillId="0" borderId="7" xfId="0" applyNumberFormat="1" applyFill="1" applyBorder="1" applyAlignment="1" applyProtection="1">
      <alignment horizontal="right" vertical="center" indent="1"/>
    </xf>
    <xf numFmtId="164" fontId="15" fillId="0" borderId="7" xfId="3"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8" xfId="0" applyBorder="1" applyAlignment="1" applyProtection="1">
      <alignment horizontal="center" vertical="center"/>
    </xf>
    <xf numFmtId="0" fontId="5" fillId="0" borderId="24" xfId="0" applyFont="1" applyFill="1" applyBorder="1" applyAlignment="1" applyProtection="1">
      <alignment horizontal="center" vertical="center" wrapText="1"/>
    </xf>
    <xf numFmtId="0" fontId="2" fillId="0" borderId="24" xfId="0" applyFont="1" applyFill="1" applyBorder="1" applyAlignment="1" applyProtection="1">
      <alignment horizontal="center" vertical="center" wrapText="1"/>
    </xf>
    <xf numFmtId="0" fontId="19" fillId="0" borderId="24" xfId="0" applyFon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40" xfId="0"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17" fillId="0" borderId="6" xfId="2" applyFont="1" applyFill="1" applyBorder="1" applyAlignment="1" applyProtection="1">
      <alignment horizontal="left" vertical="center" wrapText="1"/>
    </xf>
    <xf numFmtId="3" fontId="0" fillId="0" borderId="6" xfId="0" applyNumberFormat="1" applyFill="1" applyBorder="1" applyAlignment="1" applyProtection="1">
      <alignment horizontal="center" vertical="center" wrapText="1"/>
    </xf>
    <xf numFmtId="0" fontId="15" fillId="0" borderId="6" xfId="2" applyFont="1" applyFill="1" applyBorder="1" applyAlignment="1" applyProtection="1">
      <alignment horizontal="center" vertical="center" wrapText="1"/>
    </xf>
    <xf numFmtId="0" fontId="15" fillId="0" borderId="6" xfId="2"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5" fillId="0" borderId="6" xfId="3"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11" xfId="0" applyBorder="1" applyAlignment="1" applyProtection="1">
      <alignment horizontal="center" vertical="center"/>
    </xf>
    <xf numFmtId="0" fontId="5" fillId="0" borderId="25" xfId="0" applyFont="1" applyFill="1" applyBorder="1" applyAlignment="1" applyProtection="1">
      <alignment horizontal="center" vertical="center" wrapText="1"/>
    </xf>
    <xf numFmtId="0" fontId="3" fillId="0" borderId="25" xfId="0" applyFont="1" applyFill="1" applyBorder="1" applyAlignment="1" applyProtection="1">
      <alignment horizontal="center" vertical="center" wrapText="1"/>
    </xf>
    <xf numFmtId="0" fontId="19" fillId="0" borderId="25" xfId="0" applyFont="1"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6" fillId="0" borderId="6" xfId="0" applyFont="1" applyFill="1" applyBorder="1" applyAlignment="1" applyProtection="1">
      <alignment horizontal="center" vertical="center" wrapText="1"/>
    </xf>
    <xf numFmtId="0" fontId="16" fillId="0" borderId="6" xfId="0" applyFont="1" applyFill="1" applyBorder="1" applyAlignment="1" applyProtection="1">
      <alignment horizontal="left" vertical="center" wrapText="1" indent="1"/>
    </xf>
    <xf numFmtId="164" fontId="16" fillId="0" borderId="6" xfId="4" applyNumberFormat="1" applyFont="1" applyFill="1" applyBorder="1" applyAlignment="1" applyProtection="1">
      <alignment horizontal="right" vertical="center" wrapText="1" indent="1"/>
    </xf>
    <xf numFmtId="0" fontId="17" fillId="0" borderId="6" xfId="1" applyFont="1" applyFill="1" applyBorder="1" applyAlignment="1" applyProtection="1">
      <alignment horizontal="left" vertical="center" wrapText="1"/>
    </xf>
    <xf numFmtId="0" fontId="17" fillId="0" borderId="6" xfId="1" applyFont="1" applyFill="1" applyBorder="1" applyAlignment="1" applyProtection="1">
      <alignment horizontal="center" vertical="center" wrapText="1"/>
    </xf>
    <xf numFmtId="0" fontId="17" fillId="0" borderId="6" xfId="1" applyFont="1" applyFill="1" applyBorder="1" applyAlignment="1" applyProtection="1">
      <alignment horizontal="left" vertical="center" wrapText="1" indent="1"/>
    </xf>
    <xf numFmtId="164" fontId="17" fillId="0" borderId="6" xfId="1" applyNumberFormat="1" applyFont="1" applyFill="1" applyBorder="1" applyAlignment="1" applyProtection="1">
      <alignment horizontal="right" vertical="center" wrapText="1" indent="1"/>
    </xf>
    <xf numFmtId="0" fontId="22" fillId="0" borderId="6" xfId="2" applyFont="1" applyFill="1" applyBorder="1" applyAlignment="1" applyProtection="1">
      <alignment horizontal="left" vertical="center" wrapText="1"/>
    </xf>
    <xf numFmtId="0" fontId="17" fillId="0" borderId="6" xfId="2" applyFont="1" applyFill="1" applyBorder="1" applyAlignment="1" applyProtection="1">
      <alignment horizontal="center" vertical="center" wrapText="1"/>
    </xf>
    <xf numFmtId="0" fontId="17" fillId="0" borderId="6" xfId="2" applyFont="1" applyFill="1" applyBorder="1" applyAlignment="1" applyProtection="1">
      <alignment horizontal="left" vertical="center" wrapText="1" indent="1"/>
    </xf>
    <xf numFmtId="164" fontId="17" fillId="0" borderId="6" xfId="3" applyNumberFormat="1" applyFont="1" applyFill="1" applyBorder="1" applyAlignment="1" applyProtection="1">
      <alignment horizontal="right" vertical="center" wrapText="1" indent="1"/>
    </xf>
    <xf numFmtId="3" fontId="0" fillId="0" borderId="12" xfId="0" applyNumberFormat="1" applyFill="1" applyBorder="1" applyAlignment="1" applyProtection="1">
      <alignment horizontal="center" vertical="center" wrapText="1"/>
    </xf>
    <xf numFmtId="0" fontId="17" fillId="0" borderId="13" xfId="2" applyFont="1" applyFill="1" applyBorder="1" applyAlignment="1" applyProtection="1">
      <alignment horizontal="left" vertical="center" wrapText="1"/>
    </xf>
    <xf numFmtId="3" fontId="0" fillId="0" borderId="13" xfId="0" applyNumberFormat="1" applyFill="1" applyBorder="1" applyAlignment="1" applyProtection="1">
      <alignment horizontal="center" vertical="center" wrapText="1"/>
    </xf>
    <xf numFmtId="0" fontId="15" fillId="0" borderId="13" xfId="2" applyFont="1" applyFill="1" applyBorder="1" applyAlignment="1" applyProtection="1">
      <alignment horizontal="center" vertical="center" wrapText="1"/>
    </xf>
    <xf numFmtId="0" fontId="15" fillId="0" borderId="13" xfId="2" applyFont="1" applyFill="1" applyBorder="1" applyAlignment="1" applyProtection="1">
      <alignment horizontal="left" vertical="center" wrapText="1" indent="1"/>
    </xf>
    <xf numFmtId="164" fontId="0" fillId="0" borderId="13" xfId="0" applyNumberFormat="1" applyFill="1" applyBorder="1" applyAlignment="1" applyProtection="1">
      <alignment horizontal="right" vertical="center" indent="1"/>
    </xf>
    <xf numFmtId="164" fontId="15" fillId="0" borderId="13" xfId="3" applyNumberFormat="1" applyFont="1" applyFill="1" applyBorder="1" applyAlignment="1" applyProtection="1">
      <alignment horizontal="right" vertical="center" wrapText="1" indent="1"/>
    </xf>
    <xf numFmtId="165" fontId="0" fillId="0" borderId="13"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5" fillId="0" borderId="26"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19" fillId="0" borderId="26" xfId="0" applyFon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41" xfId="0" applyFill="1" applyBorder="1" applyAlignment="1" applyProtection="1">
      <alignment horizontal="center" vertical="center" wrapText="1"/>
    </xf>
    <xf numFmtId="3" fontId="0" fillId="0" borderId="20" xfId="0" applyNumberFormat="1" applyFill="1" applyBorder="1" applyAlignment="1" applyProtection="1">
      <alignment horizontal="center" vertical="center" wrapText="1"/>
    </xf>
    <xf numFmtId="0" fontId="17" fillId="0" borderId="21" xfId="2" applyFont="1" applyFill="1" applyBorder="1" applyAlignment="1" applyProtection="1">
      <alignment horizontal="left" vertical="center" wrapText="1"/>
    </xf>
    <xf numFmtId="3" fontId="0" fillId="0" borderId="21" xfId="0" applyNumberFormat="1" applyFill="1" applyBorder="1" applyAlignment="1" applyProtection="1">
      <alignment horizontal="center" vertical="center" wrapText="1"/>
    </xf>
    <xf numFmtId="0" fontId="15" fillId="0" borderId="21" xfId="2" applyFont="1" applyFill="1" applyBorder="1" applyAlignment="1" applyProtection="1">
      <alignment horizontal="center" vertical="center" wrapText="1"/>
    </xf>
    <xf numFmtId="0" fontId="15" fillId="0" borderId="21" xfId="2" applyFont="1" applyFill="1" applyBorder="1" applyAlignment="1" applyProtection="1">
      <alignment horizontal="left" vertical="center" wrapText="1" indent="1"/>
    </xf>
    <xf numFmtId="164" fontId="0" fillId="0" borderId="21" xfId="0" applyNumberFormat="1" applyFill="1" applyBorder="1" applyAlignment="1" applyProtection="1">
      <alignment horizontal="right" vertical="center" indent="1"/>
    </xf>
    <xf numFmtId="164" fontId="15" fillId="0" borderId="21" xfId="3"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2" fillId="0" borderId="40" xfId="0" applyFont="1" applyFill="1" applyBorder="1" applyAlignment="1" applyProtection="1">
      <alignment horizontal="center" vertical="center" wrapText="1"/>
    </xf>
    <xf numFmtId="0" fontId="4" fillId="0" borderId="25" xfId="0" applyFont="1" applyFill="1" applyBorder="1" applyAlignment="1" applyProtection="1">
      <alignment horizontal="center" vertical="center" wrapText="1"/>
    </xf>
    <xf numFmtId="0" fontId="2" fillId="0" borderId="31" xfId="0" applyFont="1" applyFill="1" applyBorder="1" applyAlignment="1" applyProtection="1">
      <alignment horizontal="center" vertical="center" wrapText="1"/>
    </xf>
    <xf numFmtId="0" fontId="22" fillId="0" borderId="21" xfId="2" applyFont="1" applyFill="1" applyBorder="1" applyAlignment="1" applyProtection="1">
      <alignment horizontal="left" vertical="center" wrapText="1"/>
    </xf>
    <xf numFmtId="0" fontId="2" fillId="0" borderId="6" xfId="0" applyFont="1" applyFill="1" applyBorder="1" applyAlignment="1" applyProtection="1">
      <alignment horizontal="left" vertical="center" wrapText="1" indent="1"/>
    </xf>
    <xf numFmtId="0" fontId="9" fillId="0" borderId="18" xfId="0" applyFont="1" applyFill="1" applyBorder="1" applyAlignment="1" applyProtection="1">
      <alignment horizontal="left" vertical="center" wrapText="1" indent="1"/>
    </xf>
    <xf numFmtId="0" fontId="23" fillId="0" borderId="6" xfId="0" applyFont="1" applyFill="1" applyBorder="1" applyAlignment="1" applyProtection="1">
      <alignment horizontal="left" vertical="center" wrapText="1"/>
    </xf>
    <xf numFmtId="0" fontId="0" fillId="0" borderId="6" xfId="0" applyFill="1" applyBorder="1" applyAlignment="1" applyProtection="1">
      <alignment horizontal="center" vertical="center" wrapText="1"/>
    </xf>
    <xf numFmtId="164" fontId="0" fillId="0" borderId="10" xfId="0" applyNumberFormat="1" applyFill="1" applyBorder="1" applyAlignment="1" applyProtection="1">
      <alignment horizontal="right" vertical="center" indent="1"/>
    </xf>
    <xf numFmtId="0" fontId="9" fillId="0" borderId="21" xfId="0" applyFont="1" applyFill="1" applyBorder="1" applyAlignment="1" applyProtection="1">
      <alignment horizontal="left" vertical="center" wrapText="1"/>
    </xf>
    <xf numFmtId="0" fontId="0" fillId="0" borderId="21" xfId="0" applyFill="1" applyBorder="1" applyAlignment="1" applyProtection="1">
      <alignment horizontal="center" vertical="center" wrapText="1"/>
    </xf>
    <xf numFmtId="0" fontId="2" fillId="0" borderId="21" xfId="0" applyFont="1" applyFill="1" applyBorder="1" applyAlignment="1" applyProtection="1">
      <alignment horizontal="left" vertical="center" wrapText="1" indent="1"/>
    </xf>
    <xf numFmtId="164" fontId="0" fillId="0" borderId="22" xfId="0" applyNumberFormat="1" applyFill="1" applyBorder="1" applyAlignment="1" applyProtection="1">
      <alignment horizontal="right" vertical="center" indent="1"/>
    </xf>
    <xf numFmtId="0" fontId="0" fillId="0" borderId="16" xfId="0" applyBorder="1" applyAlignment="1" applyProtection="1">
      <alignment vertical="center"/>
    </xf>
    <xf numFmtId="0" fontId="9" fillId="0" borderId="6" xfId="0" applyFont="1" applyFill="1" applyBorder="1" applyAlignment="1" applyProtection="1">
      <alignment horizontal="left" vertical="center" wrapText="1"/>
    </xf>
    <xf numFmtId="3" fontId="0" fillId="0" borderId="27" xfId="0" applyNumberFormat="1" applyFill="1" applyBorder="1" applyAlignment="1" applyProtection="1">
      <alignment horizontal="center" vertical="center" wrapText="1"/>
    </xf>
    <xf numFmtId="0" fontId="17" fillId="0" borderId="28" xfId="2" applyFont="1" applyFill="1" applyBorder="1" applyAlignment="1" applyProtection="1">
      <alignment horizontal="left" vertical="center" wrapText="1"/>
    </xf>
    <xf numFmtId="3" fontId="0" fillId="0" borderId="28" xfId="0" applyNumberFormat="1" applyFill="1" applyBorder="1" applyAlignment="1" applyProtection="1">
      <alignment horizontal="center" vertical="center" wrapText="1"/>
    </xf>
    <xf numFmtId="0" fontId="15" fillId="0" borderId="28" xfId="2" applyFont="1" applyFill="1" applyBorder="1" applyAlignment="1" applyProtection="1">
      <alignment horizontal="center" vertical="center" wrapText="1"/>
    </xf>
    <xf numFmtId="0" fontId="15" fillId="0" borderId="28" xfId="2" applyFont="1" applyFill="1" applyBorder="1" applyAlignment="1" applyProtection="1">
      <alignment horizontal="left" vertical="center" wrapText="1" indent="1"/>
    </xf>
    <xf numFmtId="164" fontId="15" fillId="0" borderId="28" xfId="3" applyNumberFormat="1" applyFont="1" applyFill="1" applyBorder="1" applyAlignment="1" applyProtection="1">
      <alignment horizontal="right" vertical="center" wrapText="1" indent="1"/>
    </xf>
    <xf numFmtId="0" fontId="4" fillId="0" borderId="26" xfId="0" applyFont="1" applyFill="1" applyBorder="1" applyAlignment="1" applyProtection="1">
      <alignment horizontal="center" vertical="center" wrapText="1"/>
    </xf>
    <xf numFmtId="0" fontId="2" fillId="0" borderId="41" xfId="0" applyFont="1" applyFill="1" applyBorder="1" applyAlignment="1" applyProtection="1">
      <alignment horizontal="center" vertical="center" wrapText="1"/>
    </xf>
    <xf numFmtId="3" fontId="0" fillId="0" borderId="30" xfId="0" applyNumberFormat="1" applyFill="1" applyBorder="1" applyAlignment="1" applyProtection="1">
      <alignment horizontal="center" vertical="center" wrapText="1"/>
    </xf>
    <xf numFmtId="0" fontId="17" fillId="0" borderId="25" xfId="2" applyFont="1" applyFill="1" applyBorder="1" applyAlignment="1" applyProtection="1">
      <alignment horizontal="left" vertical="center" wrapText="1"/>
    </xf>
    <xf numFmtId="3" fontId="0" fillId="0" borderId="25" xfId="0" applyNumberFormat="1" applyFill="1" applyBorder="1" applyAlignment="1" applyProtection="1">
      <alignment horizontal="center" vertical="center" wrapText="1"/>
    </xf>
    <xf numFmtId="0" fontId="15" fillId="0" borderId="25" xfId="2" applyFont="1" applyFill="1" applyBorder="1" applyAlignment="1" applyProtection="1">
      <alignment horizontal="center" vertical="center" wrapText="1"/>
    </xf>
    <xf numFmtId="0" fontId="15" fillId="0" borderId="25" xfId="2" applyFont="1" applyFill="1" applyBorder="1" applyAlignment="1" applyProtection="1">
      <alignment horizontal="left" vertical="center" wrapText="1" indent="1"/>
    </xf>
    <xf numFmtId="164" fontId="15" fillId="0" borderId="25" xfId="3" applyNumberFormat="1" applyFont="1" applyFill="1" applyBorder="1" applyAlignment="1" applyProtection="1">
      <alignment horizontal="right" vertical="center" wrapText="1" indent="1"/>
    </xf>
    <xf numFmtId="0" fontId="0" fillId="0" borderId="19" xfId="0" applyBorder="1" applyProtection="1"/>
    <xf numFmtId="0" fontId="7"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4" fillId="3" borderId="2"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Alignment="1" applyProtection="1">
      <alignment horizontal="right" vertical="center" wrapText="1"/>
    </xf>
    <xf numFmtId="0" fontId="14" fillId="0" borderId="0" xfId="0" applyFont="1" applyAlignment="1" applyProtection="1">
      <alignment horizontal="left" vertical="center" wrapText="1"/>
    </xf>
    <xf numFmtId="164" fontId="11" fillId="0" borderId="0" xfId="0" applyNumberFormat="1" applyFont="1" applyAlignment="1" applyProtection="1">
      <alignment horizontal="right" vertical="center" indent="1"/>
    </xf>
    <xf numFmtId="164" fontId="8" fillId="0" borderId="2" xfId="0" applyNumberFormat="1" applyFont="1" applyBorder="1" applyAlignment="1" applyProtection="1">
      <alignment horizontal="center" vertical="center"/>
    </xf>
    <xf numFmtId="164" fontId="8"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16">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26"/>
  <sheetViews>
    <sheetView showGridLines="0" tabSelected="1" zoomScale="70" zoomScaleNormal="70" workbookViewId="0">
      <selection activeCell="I7" sqref="I7"/>
    </sheetView>
  </sheetViews>
  <sheetFormatPr defaultRowHeight="14.5" x14ac:dyDescent="0.35"/>
  <cols>
    <col min="1" max="1" width="1.453125" style="15" bestFit="1" customWidth="1"/>
    <col min="2" max="2" width="5.54296875" style="15" bestFit="1" customWidth="1"/>
    <col min="3" max="3" width="53" style="19" customWidth="1"/>
    <col min="4" max="4" width="9.54296875" style="150" bestFit="1" customWidth="1"/>
    <col min="5" max="5" width="9" style="18" bestFit="1" customWidth="1"/>
    <col min="6" max="6" width="104" style="19" customWidth="1"/>
    <col min="7" max="7" width="16.54296875" style="19" hidden="1" customWidth="1"/>
    <col min="8" max="8" width="21.453125" style="15" customWidth="1"/>
    <col min="9" max="9" width="23.453125" style="15" customWidth="1"/>
    <col min="10" max="10" width="20.54296875" style="15" bestFit="1" customWidth="1"/>
    <col min="11" max="11" width="19.54296875" style="15" bestFit="1" customWidth="1"/>
    <col min="12" max="12" width="15.36328125" style="15" customWidth="1"/>
    <col min="13" max="13" width="31" style="15" customWidth="1"/>
    <col min="14" max="14" width="44.54296875" style="15" customWidth="1"/>
    <col min="15" max="15" width="31.54296875" style="15" customWidth="1"/>
    <col min="16" max="16" width="15.54296875" style="15" hidden="1" customWidth="1"/>
    <col min="17" max="17" width="39" style="20" customWidth="1"/>
    <col min="18" max="18" width="2.08984375" style="15" customWidth="1"/>
    <col min="19" max="16384" width="8.7265625" style="15"/>
  </cols>
  <sheetData>
    <row r="1" spans="1:18" ht="36.65" customHeight="1" x14ac:dyDescent="0.35">
      <c r="B1" s="16" t="s">
        <v>23</v>
      </c>
      <c r="C1" s="17"/>
      <c r="D1" s="17"/>
    </row>
    <row r="2" spans="1:18" ht="20.149999999999999" customHeight="1" x14ac:dyDescent="0.35">
      <c r="C2" s="15"/>
      <c r="D2" s="21"/>
      <c r="E2" s="22"/>
      <c r="F2" s="23"/>
      <c r="G2" s="23"/>
      <c r="H2" s="23"/>
      <c r="I2" s="23"/>
      <c r="K2" s="24"/>
      <c r="L2" s="24"/>
      <c r="M2" s="24"/>
      <c r="N2" s="24"/>
      <c r="O2" s="24"/>
      <c r="P2" s="25"/>
      <c r="Q2" s="26"/>
    </row>
    <row r="3" spans="1:18" ht="20.149999999999999" customHeight="1" x14ac:dyDescent="0.35">
      <c r="B3" s="1" t="s">
        <v>320</v>
      </c>
      <c r="C3" s="2"/>
      <c r="D3" s="3" t="s">
        <v>0</v>
      </c>
      <c r="E3" s="4"/>
      <c r="F3" s="5" t="s">
        <v>321</v>
      </c>
      <c r="G3" s="6"/>
      <c r="H3" s="6"/>
      <c r="I3" s="27"/>
      <c r="J3" s="27"/>
      <c r="K3" s="27"/>
      <c r="M3" s="24"/>
      <c r="N3" s="24"/>
      <c r="O3" s="24"/>
    </row>
    <row r="4" spans="1:18" ht="20.149999999999999" customHeight="1" thickBot="1" x14ac:dyDescent="0.4">
      <c r="B4" s="1"/>
      <c r="C4" s="2"/>
      <c r="D4" s="7"/>
      <c r="E4" s="8"/>
      <c r="F4" s="5"/>
      <c r="G4" s="6"/>
      <c r="H4" s="6"/>
      <c r="I4" s="24"/>
      <c r="K4" s="24"/>
      <c r="L4" s="24"/>
      <c r="M4" s="24"/>
      <c r="N4" s="24"/>
      <c r="O4" s="24"/>
    </row>
    <row r="5" spans="1:18" ht="34.5" customHeight="1" thickBot="1" x14ac:dyDescent="0.4">
      <c r="B5" s="28"/>
      <c r="C5" s="29"/>
      <c r="D5" s="30"/>
      <c r="E5" s="30"/>
      <c r="F5" s="23"/>
      <c r="G5" s="31"/>
      <c r="I5" s="32" t="s">
        <v>0</v>
      </c>
      <c r="Q5" s="33"/>
    </row>
    <row r="6" spans="1:18" ht="67.150000000000006" customHeight="1" thickTop="1" thickBot="1" x14ac:dyDescent="0.4">
      <c r="A6" s="34"/>
      <c r="B6" s="35" t="s">
        <v>1</v>
      </c>
      <c r="C6" s="36" t="s">
        <v>12</v>
      </c>
      <c r="D6" s="37" t="s">
        <v>2</v>
      </c>
      <c r="E6" s="36" t="s">
        <v>13</v>
      </c>
      <c r="F6" s="36" t="s">
        <v>14</v>
      </c>
      <c r="G6" s="36" t="s">
        <v>15</v>
      </c>
      <c r="H6" s="37" t="s">
        <v>3</v>
      </c>
      <c r="I6" s="38" t="s">
        <v>4</v>
      </c>
      <c r="J6" s="39" t="s">
        <v>5</v>
      </c>
      <c r="K6" s="39" t="s">
        <v>6</v>
      </c>
      <c r="L6" s="36" t="s">
        <v>16</v>
      </c>
      <c r="M6" s="40" t="s">
        <v>17</v>
      </c>
      <c r="N6" s="36" t="s">
        <v>18</v>
      </c>
      <c r="O6" s="36" t="s">
        <v>19</v>
      </c>
      <c r="P6" s="36" t="s">
        <v>20</v>
      </c>
      <c r="Q6" s="41" t="s">
        <v>21</v>
      </c>
      <c r="R6" s="42"/>
    </row>
    <row r="7" spans="1:18" ht="48.65" customHeight="1" thickTop="1" x14ac:dyDescent="0.35">
      <c r="A7" s="43"/>
      <c r="B7" s="44">
        <v>1</v>
      </c>
      <c r="C7" s="45" t="s">
        <v>147</v>
      </c>
      <c r="D7" s="46">
        <v>5</v>
      </c>
      <c r="E7" s="47" t="s">
        <v>24</v>
      </c>
      <c r="F7" s="48" t="s">
        <v>148</v>
      </c>
      <c r="G7" s="49">
        <f t="shared" ref="G7:G38" si="0">D7*H7</f>
        <v>175</v>
      </c>
      <c r="H7" s="50">
        <v>35</v>
      </c>
      <c r="I7" s="9"/>
      <c r="J7" s="51">
        <f t="shared" ref="J7:J38" si="1">D7*I7</f>
        <v>0</v>
      </c>
      <c r="K7" s="52" t="str">
        <f t="shared" ref="K7:K35" si="2">IF(ISNUMBER(I7), IF(I7&gt;H7,"NEVYHOVUJE","VYHOVUJE")," ")</f>
        <v xml:space="preserve"> </v>
      </c>
      <c r="L7" s="53" t="s">
        <v>22</v>
      </c>
      <c r="M7" s="54" t="s">
        <v>144</v>
      </c>
      <c r="N7" s="54" t="s">
        <v>141</v>
      </c>
      <c r="O7" s="55">
        <v>14</v>
      </c>
      <c r="P7" s="56"/>
      <c r="Q7" s="57" t="s">
        <v>7</v>
      </c>
      <c r="R7" s="42"/>
    </row>
    <row r="8" spans="1:18" ht="37.15" customHeight="1" x14ac:dyDescent="0.35">
      <c r="A8" s="34"/>
      <c r="B8" s="58">
        <v>2</v>
      </c>
      <c r="C8" s="59" t="s">
        <v>149</v>
      </c>
      <c r="D8" s="60">
        <v>5</v>
      </c>
      <c r="E8" s="61" t="s">
        <v>24</v>
      </c>
      <c r="F8" s="62" t="s">
        <v>150</v>
      </c>
      <c r="G8" s="63">
        <f t="shared" si="0"/>
        <v>225</v>
      </c>
      <c r="H8" s="64">
        <v>45</v>
      </c>
      <c r="I8" s="10"/>
      <c r="J8" s="65">
        <f t="shared" si="1"/>
        <v>0</v>
      </c>
      <c r="K8" s="66" t="str">
        <f t="shared" si="2"/>
        <v xml:space="preserve"> </v>
      </c>
      <c r="L8" s="67"/>
      <c r="M8" s="68"/>
      <c r="N8" s="68"/>
      <c r="O8" s="69"/>
      <c r="P8" s="70"/>
      <c r="Q8" s="71"/>
      <c r="R8" s="42"/>
    </row>
    <row r="9" spans="1:18" ht="25.5" customHeight="1" x14ac:dyDescent="0.35">
      <c r="A9" s="34"/>
      <c r="B9" s="58">
        <v>3</v>
      </c>
      <c r="C9" s="59" t="s">
        <v>151</v>
      </c>
      <c r="D9" s="60">
        <v>5</v>
      </c>
      <c r="E9" s="61" t="s">
        <v>24</v>
      </c>
      <c r="F9" s="62" t="s">
        <v>152</v>
      </c>
      <c r="G9" s="63">
        <f t="shared" si="0"/>
        <v>240</v>
      </c>
      <c r="H9" s="64">
        <v>48</v>
      </c>
      <c r="I9" s="10"/>
      <c r="J9" s="65">
        <f t="shared" si="1"/>
        <v>0</v>
      </c>
      <c r="K9" s="66" t="str">
        <f t="shared" si="2"/>
        <v xml:space="preserve"> </v>
      </c>
      <c r="L9" s="67"/>
      <c r="M9" s="68"/>
      <c r="N9" s="68"/>
      <c r="O9" s="69"/>
      <c r="P9" s="70"/>
      <c r="Q9" s="71"/>
      <c r="R9" s="42"/>
    </row>
    <row r="10" spans="1:18" ht="25.5" customHeight="1" x14ac:dyDescent="0.35">
      <c r="A10" s="34"/>
      <c r="B10" s="58">
        <v>4</v>
      </c>
      <c r="C10" s="59" t="s">
        <v>154</v>
      </c>
      <c r="D10" s="60">
        <v>5</v>
      </c>
      <c r="E10" s="61" t="s">
        <v>24</v>
      </c>
      <c r="F10" s="62" t="s">
        <v>153</v>
      </c>
      <c r="G10" s="63">
        <f t="shared" si="0"/>
        <v>200</v>
      </c>
      <c r="H10" s="64">
        <v>40</v>
      </c>
      <c r="I10" s="10"/>
      <c r="J10" s="65">
        <f t="shared" si="1"/>
        <v>0</v>
      </c>
      <c r="K10" s="66" t="str">
        <f t="shared" si="2"/>
        <v xml:space="preserve"> </v>
      </c>
      <c r="L10" s="67"/>
      <c r="M10" s="68"/>
      <c r="N10" s="68"/>
      <c r="O10" s="69"/>
      <c r="P10" s="70"/>
      <c r="Q10" s="71"/>
      <c r="R10" s="42"/>
    </row>
    <row r="11" spans="1:18" ht="25.5" customHeight="1" x14ac:dyDescent="0.35">
      <c r="A11" s="34"/>
      <c r="B11" s="58">
        <v>5</v>
      </c>
      <c r="C11" s="59" t="s">
        <v>155</v>
      </c>
      <c r="D11" s="60">
        <v>5</v>
      </c>
      <c r="E11" s="61" t="s">
        <v>24</v>
      </c>
      <c r="F11" s="62" t="s">
        <v>158</v>
      </c>
      <c r="G11" s="63">
        <f t="shared" si="0"/>
        <v>200</v>
      </c>
      <c r="H11" s="64">
        <v>40</v>
      </c>
      <c r="I11" s="10"/>
      <c r="J11" s="65">
        <f t="shared" si="1"/>
        <v>0</v>
      </c>
      <c r="K11" s="66" t="str">
        <f t="shared" si="2"/>
        <v xml:space="preserve"> </v>
      </c>
      <c r="L11" s="67"/>
      <c r="M11" s="68"/>
      <c r="N11" s="68"/>
      <c r="O11" s="69"/>
      <c r="P11" s="70"/>
      <c r="Q11" s="71"/>
      <c r="R11" s="42"/>
    </row>
    <row r="12" spans="1:18" ht="25.5" customHeight="1" x14ac:dyDescent="0.35">
      <c r="A12" s="34"/>
      <c r="B12" s="58">
        <v>6</v>
      </c>
      <c r="C12" s="72" t="s">
        <v>156</v>
      </c>
      <c r="D12" s="60">
        <v>100</v>
      </c>
      <c r="E12" s="73" t="s">
        <v>24</v>
      </c>
      <c r="F12" s="74" t="s">
        <v>157</v>
      </c>
      <c r="G12" s="63">
        <f t="shared" si="0"/>
        <v>250</v>
      </c>
      <c r="H12" s="75">
        <v>2.5</v>
      </c>
      <c r="I12" s="10"/>
      <c r="J12" s="65">
        <f t="shared" si="1"/>
        <v>0</v>
      </c>
      <c r="K12" s="66" t="str">
        <f t="shared" si="2"/>
        <v xml:space="preserve"> </v>
      </c>
      <c r="L12" s="67"/>
      <c r="M12" s="68"/>
      <c r="N12" s="68"/>
      <c r="O12" s="69"/>
      <c r="P12" s="70"/>
      <c r="Q12" s="71"/>
      <c r="R12" s="42"/>
    </row>
    <row r="13" spans="1:18" ht="25.5" customHeight="1" x14ac:dyDescent="0.35">
      <c r="A13" s="34"/>
      <c r="B13" s="58">
        <v>7</v>
      </c>
      <c r="C13" s="59" t="s">
        <v>159</v>
      </c>
      <c r="D13" s="60">
        <v>100</v>
      </c>
      <c r="E13" s="61" t="s">
        <v>24</v>
      </c>
      <c r="F13" s="62" t="s">
        <v>157</v>
      </c>
      <c r="G13" s="63">
        <f t="shared" si="0"/>
        <v>350</v>
      </c>
      <c r="H13" s="64">
        <v>3.5</v>
      </c>
      <c r="I13" s="10"/>
      <c r="J13" s="65">
        <f t="shared" si="1"/>
        <v>0</v>
      </c>
      <c r="K13" s="66" t="str">
        <f t="shared" si="2"/>
        <v xml:space="preserve"> </v>
      </c>
      <c r="L13" s="67"/>
      <c r="M13" s="68"/>
      <c r="N13" s="68"/>
      <c r="O13" s="69"/>
      <c r="P13" s="70"/>
      <c r="Q13" s="71"/>
      <c r="R13" s="42"/>
    </row>
    <row r="14" spans="1:18" ht="25.5" customHeight="1" x14ac:dyDescent="0.35">
      <c r="A14" s="34"/>
      <c r="B14" s="58">
        <v>8</v>
      </c>
      <c r="C14" s="59" t="s">
        <v>160</v>
      </c>
      <c r="D14" s="60">
        <v>100</v>
      </c>
      <c r="E14" s="61" t="s">
        <v>24</v>
      </c>
      <c r="F14" s="62" t="s">
        <v>161</v>
      </c>
      <c r="G14" s="63">
        <f t="shared" si="0"/>
        <v>200</v>
      </c>
      <c r="H14" s="64">
        <v>2</v>
      </c>
      <c r="I14" s="10"/>
      <c r="J14" s="65">
        <f t="shared" si="1"/>
        <v>0</v>
      </c>
      <c r="K14" s="66" t="str">
        <f t="shared" si="2"/>
        <v xml:space="preserve"> </v>
      </c>
      <c r="L14" s="67"/>
      <c r="M14" s="68"/>
      <c r="N14" s="68"/>
      <c r="O14" s="69"/>
      <c r="P14" s="70"/>
      <c r="Q14" s="71"/>
      <c r="R14" s="42"/>
    </row>
    <row r="15" spans="1:18" ht="25.5" customHeight="1" x14ac:dyDescent="0.35">
      <c r="A15" s="34"/>
      <c r="B15" s="58">
        <v>9</v>
      </c>
      <c r="C15" s="59" t="s">
        <v>162</v>
      </c>
      <c r="D15" s="60">
        <v>100</v>
      </c>
      <c r="E15" s="61" t="s">
        <v>24</v>
      </c>
      <c r="F15" s="62" t="s">
        <v>163</v>
      </c>
      <c r="G15" s="63">
        <f t="shared" si="0"/>
        <v>300</v>
      </c>
      <c r="H15" s="64">
        <v>3</v>
      </c>
      <c r="I15" s="10"/>
      <c r="J15" s="65">
        <f t="shared" si="1"/>
        <v>0</v>
      </c>
      <c r="K15" s="66" t="str">
        <f t="shared" si="2"/>
        <v xml:space="preserve"> </v>
      </c>
      <c r="L15" s="67"/>
      <c r="M15" s="68"/>
      <c r="N15" s="68"/>
      <c r="O15" s="69"/>
      <c r="P15" s="70"/>
      <c r="Q15" s="71"/>
      <c r="R15" s="42"/>
    </row>
    <row r="16" spans="1:18" ht="37.5" customHeight="1" x14ac:dyDescent="0.35">
      <c r="A16" s="34"/>
      <c r="B16" s="58">
        <v>10</v>
      </c>
      <c r="C16" s="59" t="s">
        <v>164</v>
      </c>
      <c r="D16" s="60">
        <v>30</v>
      </c>
      <c r="E16" s="61" t="s">
        <v>25</v>
      </c>
      <c r="F16" s="62" t="s">
        <v>165</v>
      </c>
      <c r="G16" s="63">
        <f t="shared" si="0"/>
        <v>1110</v>
      </c>
      <c r="H16" s="64">
        <v>37</v>
      </c>
      <c r="I16" s="10"/>
      <c r="J16" s="65">
        <f t="shared" si="1"/>
        <v>0</v>
      </c>
      <c r="K16" s="66" t="str">
        <f t="shared" si="2"/>
        <v xml:space="preserve"> </v>
      </c>
      <c r="L16" s="67"/>
      <c r="M16" s="68"/>
      <c r="N16" s="68"/>
      <c r="O16" s="69"/>
      <c r="P16" s="70"/>
      <c r="Q16" s="71"/>
      <c r="R16" s="42"/>
    </row>
    <row r="17" spans="1:18" ht="73.150000000000006" customHeight="1" x14ac:dyDescent="0.35">
      <c r="A17" s="34"/>
      <c r="B17" s="58">
        <v>11</v>
      </c>
      <c r="C17" s="59" t="s">
        <v>26</v>
      </c>
      <c r="D17" s="60">
        <v>10</v>
      </c>
      <c r="E17" s="61" t="s">
        <v>25</v>
      </c>
      <c r="F17" s="62" t="s">
        <v>166</v>
      </c>
      <c r="G17" s="63">
        <f t="shared" si="0"/>
        <v>1550</v>
      </c>
      <c r="H17" s="64">
        <v>155</v>
      </c>
      <c r="I17" s="10"/>
      <c r="J17" s="65">
        <f t="shared" si="1"/>
        <v>0</v>
      </c>
      <c r="K17" s="66" t="str">
        <f t="shared" si="2"/>
        <v xml:space="preserve"> </v>
      </c>
      <c r="L17" s="67"/>
      <c r="M17" s="68"/>
      <c r="N17" s="68"/>
      <c r="O17" s="69"/>
      <c r="P17" s="70"/>
      <c r="Q17" s="71"/>
      <c r="R17" s="42"/>
    </row>
    <row r="18" spans="1:18" ht="25.5" customHeight="1" x14ac:dyDescent="0.35">
      <c r="A18" s="34"/>
      <c r="B18" s="58">
        <v>12</v>
      </c>
      <c r="C18" s="59" t="s">
        <v>167</v>
      </c>
      <c r="D18" s="60">
        <v>500</v>
      </c>
      <c r="E18" s="61" t="s">
        <v>24</v>
      </c>
      <c r="F18" s="62" t="s">
        <v>168</v>
      </c>
      <c r="G18" s="63">
        <f t="shared" si="0"/>
        <v>800</v>
      </c>
      <c r="H18" s="64">
        <v>1.6</v>
      </c>
      <c r="I18" s="10"/>
      <c r="J18" s="65">
        <f t="shared" si="1"/>
        <v>0</v>
      </c>
      <c r="K18" s="66" t="str">
        <f t="shared" si="2"/>
        <v xml:space="preserve"> </v>
      </c>
      <c r="L18" s="67"/>
      <c r="M18" s="68"/>
      <c r="N18" s="68"/>
      <c r="O18" s="69"/>
      <c r="P18" s="70"/>
      <c r="Q18" s="71"/>
      <c r="R18" s="42"/>
    </row>
    <row r="19" spans="1:18" ht="25.5" customHeight="1" x14ac:dyDescent="0.35">
      <c r="A19" s="34"/>
      <c r="B19" s="58">
        <v>13</v>
      </c>
      <c r="C19" s="76" t="s">
        <v>27</v>
      </c>
      <c r="D19" s="60">
        <v>500</v>
      </c>
      <c r="E19" s="77" t="s">
        <v>24</v>
      </c>
      <c r="F19" s="78" t="s">
        <v>169</v>
      </c>
      <c r="G19" s="63">
        <f t="shared" si="0"/>
        <v>1750</v>
      </c>
      <c r="H19" s="79">
        <v>3.5</v>
      </c>
      <c r="I19" s="10"/>
      <c r="J19" s="65">
        <f t="shared" si="1"/>
        <v>0</v>
      </c>
      <c r="K19" s="66" t="str">
        <f t="shared" si="2"/>
        <v xml:space="preserve"> </v>
      </c>
      <c r="L19" s="67"/>
      <c r="M19" s="68"/>
      <c r="N19" s="68"/>
      <c r="O19" s="69"/>
      <c r="P19" s="70"/>
      <c r="Q19" s="71"/>
      <c r="R19" s="42"/>
    </row>
    <row r="20" spans="1:18" ht="25.5" customHeight="1" x14ac:dyDescent="0.35">
      <c r="A20" s="34"/>
      <c r="B20" s="58">
        <v>14</v>
      </c>
      <c r="C20" s="80" t="s">
        <v>28</v>
      </c>
      <c r="D20" s="60">
        <v>250</v>
      </c>
      <c r="E20" s="61" t="s">
        <v>24</v>
      </c>
      <c r="F20" s="62" t="s">
        <v>170</v>
      </c>
      <c r="G20" s="63">
        <f t="shared" si="0"/>
        <v>750</v>
      </c>
      <c r="H20" s="64">
        <v>3</v>
      </c>
      <c r="I20" s="10"/>
      <c r="J20" s="65">
        <f t="shared" si="1"/>
        <v>0</v>
      </c>
      <c r="K20" s="66" t="str">
        <f t="shared" si="2"/>
        <v xml:space="preserve"> </v>
      </c>
      <c r="L20" s="67"/>
      <c r="M20" s="68"/>
      <c r="N20" s="68"/>
      <c r="O20" s="69"/>
      <c r="P20" s="70"/>
      <c r="Q20" s="71"/>
      <c r="R20" s="42"/>
    </row>
    <row r="21" spans="1:18" ht="25.5" customHeight="1" x14ac:dyDescent="0.35">
      <c r="A21" s="34"/>
      <c r="B21" s="58">
        <v>15</v>
      </c>
      <c r="C21" s="59" t="s">
        <v>173</v>
      </c>
      <c r="D21" s="60">
        <v>30</v>
      </c>
      <c r="E21" s="61" t="s">
        <v>24</v>
      </c>
      <c r="F21" s="62" t="s">
        <v>171</v>
      </c>
      <c r="G21" s="63">
        <f t="shared" si="0"/>
        <v>60</v>
      </c>
      <c r="H21" s="64">
        <v>2</v>
      </c>
      <c r="I21" s="10"/>
      <c r="J21" s="65">
        <f t="shared" si="1"/>
        <v>0</v>
      </c>
      <c r="K21" s="66" t="str">
        <f t="shared" si="2"/>
        <v xml:space="preserve"> </v>
      </c>
      <c r="L21" s="67"/>
      <c r="M21" s="68"/>
      <c r="N21" s="68"/>
      <c r="O21" s="69"/>
      <c r="P21" s="70"/>
      <c r="Q21" s="71"/>
      <c r="R21" s="42"/>
    </row>
    <row r="22" spans="1:18" ht="25.5" customHeight="1" x14ac:dyDescent="0.35">
      <c r="A22" s="34"/>
      <c r="B22" s="58">
        <v>16</v>
      </c>
      <c r="C22" s="59" t="s">
        <v>174</v>
      </c>
      <c r="D22" s="60">
        <v>36</v>
      </c>
      <c r="E22" s="61" t="s">
        <v>24</v>
      </c>
      <c r="F22" s="62" t="s">
        <v>172</v>
      </c>
      <c r="G22" s="63">
        <f t="shared" si="0"/>
        <v>432</v>
      </c>
      <c r="H22" s="64">
        <v>12</v>
      </c>
      <c r="I22" s="10"/>
      <c r="J22" s="65">
        <f t="shared" si="1"/>
        <v>0</v>
      </c>
      <c r="K22" s="66" t="str">
        <f t="shared" si="2"/>
        <v xml:space="preserve"> </v>
      </c>
      <c r="L22" s="67"/>
      <c r="M22" s="68"/>
      <c r="N22" s="68"/>
      <c r="O22" s="69"/>
      <c r="P22" s="70"/>
      <c r="Q22" s="71"/>
      <c r="R22" s="42"/>
    </row>
    <row r="23" spans="1:18" ht="26.5" customHeight="1" x14ac:dyDescent="0.35">
      <c r="A23" s="34"/>
      <c r="B23" s="58">
        <v>17</v>
      </c>
      <c r="C23" s="59" t="s">
        <v>29</v>
      </c>
      <c r="D23" s="60">
        <v>10</v>
      </c>
      <c r="E23" s="61" t="s">
        <v>30</v>
      </c>
      <c r="F23" s="62" t="s">
        <v>175</v>
      </c>
      <c r="G23" s="63">
        <f t="shared" si="0"/>
        <v>320</v>
      </c>
      <c r="H23" s="64">
        <v>32</v>
      </c>
      <c r="I23" s="10"/>
      <c r="J23" s="65">
        <f t="shared" si="1"/>
        <v>0</v>
      </c>
      <c r="K23" s="66" t="str">
        <f t="shared" si="2"/>
        <v xml:space="preserve"> </v>
      </c>
      <c r="L23" s="67"/>
      <c r="M23" s="68"/>
      <c r="N23" s="68"/>
      <c r="O23" s="69"/>
      <c r="P23" s="70"/>
      <c r="Q23" s="71"/>
      <c r="R23" s="42"/>
    </row>
    <row r="24" spans="1:18" ht="21.75" customHeight="1" x14ac:dyDescent="0.35">
      <c r="A24" s="34"/>
      <c r="B24" s="58">
        <v>18</v>
      </c>
      <c r="C24" s="80" t="s">
        <v>31</v>
      </c>
      <c r="D24" s="60">
        <v>10</v>
      </c>
      <c r="E24" s="61" t="s">
        <v>30</v>
      </c>
      <c r="F24" s="62" t="s">
        <v>176</v>
      </c>
      <c r="G24" s="63">
        <f t="shared" si="0"/>
        <v>380</v>
      </c>
      <c r="H24" s="64">
        <v>38</v>
      </c>
      <c r="I24" s="10"/>
      <c r="J24" s="65">
        <f t="shared" si="1"/>
        <v>0</v>
      </c>
      <c r="K24" s="66" t="str">
        <f t="shared" si="2"/>
        <v xml:space="preserve"> </v>
      </c>
      <c r="L24" s="67"/>
      <c r="M24" s="68"/>
      <c r="N24" s="68"/>
      <c r="O24" s="69"/>
      <c r="P24" s="70"/>
      <c r="Q24" s="71"/>
      <c r="R24" s="42"/>
    </row>
    <row r="25" spans="1:18" ht="21.75" customHeight="1" x14ac:dyDescent="0.35">
      <c r="A25" s="34"/>
      <c r="B25" s="58">
        <v>19</v>
      </c>
      <c r="C25" s="80" t="s">
        <v>32</v>
      </c>
      <c r="D25" s="60">
        <v>2</v>
      </c>
      <c r="E25" s="61" t="s">
        <v>25</v>
      </c>
      <c r="F25" s="62" t="s">
        <v>177</v>
      </c>
      <c r="G25" s="63">
        <f t="shared" si="0"/>
        <v>440</v>
      </c>
      <c r="H25" s="64">
        <v>220</v>
      </c>
      <c r="I25" s="10"/>
      <c r="J25" s="65">
        <f t="shared" si="1"/>
        <v>0</v>
      </c>
      <c r="K25" s="66" t="str">
        <f t="shared" si="2"/>
        <v xml:space="preserve"> </v>
      </c>
      <c r="L25" s="67"/>
      <c r="M25" s="68"/>
      <c r="N25" s="68"/>
      <c r="O25" s="69"/>
      <c r="P25" s="70"/>
      <c r="Q25" s="71"/>
      <c r="R25" s="42"/>
    </row>
    <row r="26" spans="1:18" ht="40.5" customHeight="1" x14ac:dyDescent="0.35">
      <c r="A26" s="34"/>
      <c r="B26" s="58">
        <v>20</v>
      </c>
      <c r="C26" s="80" t="s">
        <v>33</v>
      </c>
      <c r="D26" s="60">
        <v>3</v>
      </c>
      <c r="E26" s="61" t="s">
        <v>24</v>
      </c>
      <c r="F26" s="62" t="s">
        <v>178</v>
      </c>
      <c r="G26" s="63">
        <f t="shared" si="0"/>
        <v>390</v>
      </c>
      <c r="H26" s="64">
        <v>130</v>
      </c>
      <c r="I26" s="10"/>
      <c r="J26" s="65">
        <f t="shared" si="1"/>
        <v>0</v>
      </c>
      <c r="K26" s="66" t="str">
        <f t="shared" si="2"/>
        <v xml:space="preserve"> </v>
      </c>
      <c r="L26" s="67"/>
      <c r="M26" s="68"/>
      <c r="N26" s="68"/>
      <c r="O26" s="69"/>
      <c r="P26" s="70"/>
      <c r="Q26" s="71"/>
      <c r="R26" s="42"/>
    </row>
    <row r="27" spans="1:18" ht="21" customHeight="1" x14ac:dyDescent="0.35">
      <c r="A27" s="34"/>
      <c r="B27" s="58">
        <v>21</v>
      </c>
      <c r="C27" s="59" t="s">
        <v>179</v>
      </c>
      <c r="D27" s="60">
        <v>36</v>
      </c>
      <c r="E27" s="61" t="s">
        <v>24</v>
      </c>
      <c r="F27" s="62" t="s">
        <v>172</v>
      </c>
      <c r="G27" s="63">
        <f t="shared" si="0"/>
        <v>432</v>
      </c>
      <c r="H27" s="64">
        <v>12</v>
      </c>
      <c r="I27" s="10"/>
      <c r="J27" s="65">
        <f t="shared" si="1"/>
        <v>0</v>
      </c>
      <c r="K27" s="66" t="str">
        <f t="shared" si="2"/>
        <v xml:space="preserve"> </v>
      </c>
      <c r="L27" s="67"/>
      <c r="M27" s="68"/>
      <c r="N27" s="68"/>
      <c r="O27" s="69"/>
      <c r="P27" s="70"/>
      <c r="Q27" s="71"/>
      <c r="R27" s="42"/>
    </row>
    <row r="28" spans="1:18" ht="21" customHeight="1" x14ac:dyDescent="0.35">
      <c r="A28" s="34"/>
      <c r="B28" s="58">
        <v>22</v>
      </c>
      <c r="C28" s="59" t="s">
        <v>180</v>
      </c>
      <c r="D28" s="60">
        <v>30</v>
      </c>
      <c r="E28" s="61" t="s">
        <v>24</v>
      </c>
      <c r="F28" s="62" t="s">
        <v>181</v>
      </c>
      <c r="G28" s="63">
        <f t="shared" si="0"/>
        <v>60</v>
      </c>
      <c r="H28" s="64">
        <v>2</v>
      </c>
      <c r="I28" s="10"/>
      <c r="J28" s="65">
        <f t="shared" si="1"/>
        <v>0</v>
      </c>
      <c r="K28" s="66" t="str">
        <f t="shared" si="2"/>
        <v xml:space="preserve"> </v>
      </c>
      <c r="L28" s="67"/>
      <c r="M28" s="68"/>
      <c r="N28" s="68"/>
      <c r="O28" s="69"/>
      <c r="P28" s="70"/>
      <c r="Q28" s="71"/>
      <c r="R28" s="42"/>
    </row>
    <row r="29" spans="1:18" ht="38.5" customHeight="1" x14ac:dyDescent="0.35">
      <c r="A29" s="34"/>
      <c r="B29" s="58">
        <v>23</v>
      </c>
      <c r="C29" s="59" t="s">
        <v>182</v>
      </c>
      <c r="D29" s="60">
        <v>5</v>
      </c>
      <c r="E29" s="61" t="s">
        <v>24</v>
      </c>
      <c r="F29" s="62" t="s">
        <v>148</v>
      </c>
      <c r="G29" s="63">
        <f t="shared" si="0"/>
        <v>175</v>
      </c>
      <c r="H29" s="64">
        <v>35</v>
      </c>
      <c r="I29" s="10"/>
      <c r="J29" s="65">
        <f t="shared" si="1"/>
        <v>0</v>
      </c>
      <c r="K29" s="66" t="str">
        <f t="shared" si="2"/>
        <v xml:space="preserve"> </v>
      </c>
      <c r="L29" s="67"/>
      <c r="M29" s="68"/>
      <c r="N29" s="68"/>
      <c r="O29" s="69"/>
      <c r="P29" s="70"/>
      <c r="Q29" s="71"/>
      <c r="R29" s="42"/>
    </row>
    <row r="30" spans="1:18" ht="43.9" customHeight="1" x14ac:dyDescent="0.35">
      <c r="A30" s="34"/>
      <c r="B30" s="58">
        <v>24</v>
      </c>
      <c r="C30" s="59" t="s">
        <v>183</v>
      </c>
      <c r="D30" s="60">
        <v>5</v>
      </c>
      <c r="E30" s="61" t="s">
        <v>24</v>
      </c>
      <c r="F30" s="62" t="s">
        <v>184</v>
      </c>
      <c r="G30" s="63">
        <f t="shared" si="0"/>
        <v>225</v>
      </c>
      <c r="H30" s="64">
        <v>45</v>
      </c>
      <c r="I30" s="10"/>
      <c r="J30" s="65">
        <f t="shared" si="1"/>
        <v>0</v>
      </c>
      <c r="K30" s="66" t="str">
        <f t="shared" si="2"/>
        <v xml:space="preserve"> </v>
      </c>
      <c r="L30" s="67"/>
      <c r="M30" s="68"/>
      <c r="N30" s="68"/>
      <c r="O30" s="69"/>
      <c r="P30" s="70"/>
      <c r="Q30" s="71"/>
      <c r="R30" s="42"/>
    </row>
    <row r="31" spans="1:18" ht="21" customHeight="1" x14ac:dyDescent="0.35">
      <c r="A31" s="34"/>
      <c r="B31" s="58">
        <v>25</v>
      </c>
      <c r="C31" s="59" t="s">
        <v>185</v>
      </c>
      <c r="D31" s="60">
        <v>5</v>
      </c>
      <c r="E31" s="81" t="s">
        <v>24</v>
      </c>
      <c r="F31" s="82" t="s">
        <v>152</v>
      </c>
      <c r="G31" s="63">
        <f t="shared" si="0"/>
        <v>200</v>
      </c>
      <c r="H31" s="83">
        <v>40</v>
      </c>
      <c r="I31" s="10"/>
      <c r="J31" s="65">
        <f t="shared" si="1"/>
        <v>0</v>
      </c>
      <c r="K31" s="66" t="str">
        <f t="shared" si="2"/>
        <v xml:space="preserve"> </v>
      </c>
      <c r="L31" s="67"/>
      <c r="M31" s="68"/>
      <c r="N31" s="68"/>
      <c r="O31" s="69"/>
      <c r="P31" s="70"/>
      <c r="Q31" s="71"/>
      <c r="R31" s="42"/>
    </row>
    <row r="32" spans="1:18" ht="22.15" customHeight="1" x14ac:dyDescent="0.35">
      <c r="A32" s="34"/>
      <c r="B32" s="58">
        <v>26</v>
      </c>
      <c r="C32" s="59" t="s">
        <v>186</v>
      </c>
      <c r="D32" s="60">
        <v>5</v>
      </c>
      <c r="E32" s="81" t="s">
        <v>24</v>
      </c>
      <c r="F32" s="82" t="s">
        <v>158</v>
      </c>
      <c r="G32" s="63">
        <f t="shared" si="0"/>
        <v>200</v>
      </c>
      <c r="H32" s="83">
        <v>40</v>
      </c>
      <c r="I32" s="10"/>
      <c r="J32" s="65">
        <f t="shared" si="1"/>
        <v>0</v>
      </c>
      <c r="K32" s="66" t="str">
        <f t="shared" si="2"/>
        <v xml:space="preserve"> </v>
      </c>
      <c r="L32" s="67"/>
      <c r="M32" s="68"/>
      <c r="N32" s="68"/>
      <c r="O32" s="69"/>
      <c r="P32" s="70"/>
      <c r="Q32" s="71"/>
      <c r="R32" s="42"/>
    </row>
    <row r="33" spans="1:18" ht="22.15" customHeight="1" x14ac:dyDescent="0.35">
      <c r="A33" s="34"/>
      <c r="B33" s="58">
        <v>27</v>
      </c>
      <c r="C33" s="59" t="s">
        <v>187</v>
      </c>
      <c r="D33" s="60">
        <v>5</v>
      </c>
      <c r="E33" s="81" t="s">
        <v>24</v>
      </c>
      <c r="F33" s="82" t="s">
        <v>158</v>
      </c>
      <c r="G33" s="63">
        <f t="shared" si="0"/>
        <v>200</v>
      </c>
      <c r="H33" s="83">
        <v>40</v>
      </c>
      <c r="I33" s="10"/>
      <c r="J33" s="65">
        <f t="shared" si="1"/>
        <v>0</v>
      </c>
      <c r="K33" s="66" t="str">
        <f t="shared" si="2"/>
        <v xml:space="preserve"> </v>
      </c>
      <c r="L33" s="67"/>
      <c r="M33" s="68"/>
      <c r="N33" s="68"/>
      <c r="O33" s="69"/>
      <c r="P33" s="70"/>
      <c r="Q33" s="71"/>
      <c r="R33" s="42"/>
    </row>
    <row r="34" spans="1:18" ht="22.15" customHeight="1" x14ac:dyDescent="0.35">
      <c r="A34" s="34"/>
      <c r="B34" s="58">
        <v>28</v>
      </c>
      <c r="C34" s="59" t="s">
        <v>188</v>
      </c>
      <c r="D34" s="60">
        <v>5</v>
      </c>
      <c r="E34" s="81" t="s">
        <v>24</v>
      </c>
      <c r="F34" s="82" t="s">
        <v>158</v>
      </c>
      <c r="G34" s="63">
        <f t="shared" si="0"/>
        <v>200</v>
      </c>
      <c r="H34" s="83">
        <v>40</v>
      </c>
      <c r="I34" s="10"/>
      <c r="J34" s="65">
        <f t="shared" si="1"/>
        <v>0</v>
      </c>
      <c r="K34" s="66" t="str">
        <f t="shared" si="2"/>
        <v xml:space="preserve"> </v>
      </c>
      <c r="L34" s="67"/>
      <c r="M34" s="68"/>
      <c r="N34" s="68"/>
      <c r="O34" s="69"/>
      <c r="P34" s="70"/>
      <c r="Q34" s="71"/>
      <c r="R34" s="42"/>
    </row>
    <row r="35" spans="1:18" ht="22.15" customHeight="1" x14ac:dyDescent="0.35">
      <c r="A35" s="34"/>
      <c r="B35" s="58">
        <v>29</v>
      </c>
      <c r="C35" s="59" t="s">
        <v>189</v>
      </c>
      <c r="D35" s="60">
        <v>100</v>
      </c>
      <c r="E35" s="61" t="s">
        <v>24</v>
      </c>
      <c r="F35" s="62" t="s">
        <v>157</v>
      </c>
      <c r="G35" s="63">
        <f t="shared" si="0"/>
        <v>350</v>
      </c>
      <c r="H35" s="64">
        <v>3.5</v>
      </c>
      <c r="I35" s="10"/>
      <c r="J35" s="65">
        <f t="shared" si="1"/>
        <v>0</v>
      </c>
      <c r="K35" s="66" t="str">
        <f t="shared" si="2"/>
        <v xml:space="preserve"> </v>
      </c>
      <c r="L35" s="67"/>
      <c r="M35" s="68"/>
      <c r="N35" s="68"/>
      <c r="O35" s="69"/>
      <c r="P35" s="70"/>
      <c r="Q35" s="71"/>
      <c r="R35" s="42"/>
    </row>
    <row r="36" spans="1:18" ht="22.15" customHeight="1" x14ac:dyDescent="0.35">
      <c r="A36" s="34"/>
      <c r="B36" s="58">
        <v>30</v>
      </c>
      <c r="C36" s="59" t="s">
        <v>190</v>
      </c>
      <c r="D36" s="60">
        <v>100</v>
      </c>
      <c r="E36" s="61" t="s">
        <v>24</v>
      </c>
      <c r="F36" s="62" t="s">
        <v>157</v>
      </c>
      <c r="G36" s="63">
        <f t="shared" si="0"/>
        <v>350</v>
      </c>
      <c r="H36" s="64">
        <v>3.5</v>
      </c>
      <c r="I36" s="10"/>
      <c r="J36" s="65">
        <f t="shared" si="1"/>
        <v>0</v>
      </c>
      <c r="K36" s="66" t="str">
        <f t="shared" ref="K36:K99" si="3">IF(ISNUMBER(I36), IF(I36&gt;H36,"NEVYHOVUJE","VYHOVUJE")," ")</f>
        <v xml:space="preserve"> </v>
      </c>
      <c r="L36" s="67"/>
      <c r="M36" s="68"/>
      <c r="N36" s="68"/>
      <c r="O36" s="69"/>
      <c r="P36" s="70"/>
      <c r="Q36" s="71"/>
      <c r="R36" s="42"/>
    </row>
    <row r="37" spans="1:18" ht="22.15" customHeight="1" x14ac:dyDescent="0.35">
      <c r="A37" s="34"/>
      <c r="B37" s="58">
        <v>31</v>
      </c>
      <c r="C37" s="59" t="s">
        <v>191</v>
      </c>
      <c r="D37" s="60">
        <v>100</v>
      </c>
      <c r="E37" s="61" t="s">
        <v>24</v>
      </c>
      <c r="F37" s="62" t="s">
        <v>157</v>
      </c>
      <c r="G37" s="63">
        <f t="shared" si="0"/>
        <v>250</v>
      </c>
      <c r="H37" s="64">
        <v>2.5</v>
      </c>
      <c r="I37" s="10"/>
      <c r="J37" s="65">
        <f t="shared" si="1"/>
        <v>0</v>
      </c>
      <c r="K37" s="66" t="str">
        <f t="shared" si="3"/>
        <v xml:space="preserve"> </v>
      </c>
      <c r="L37" s="67"/>
      <c r="M37" s="68"/>
      <c r="N37" s="68"/>
      <c r="O37" s="69"/>
      <c r="P37" s="70"/>
      <c r="Q37" s="71"/>
      <c r="R37" s="42"/>
    </row>
    <row r="38" spans="1:18" ht="21" customHeight="1" x14ac:dyDescent="0.35">
      <c r="A38" s="34"/>
      <c r="B38" s="58">
        <v>32</v>
      </c>
      <c r="C38" s="59" t="s">
        <v>192</v>
      </c>
      <c r="D38" s="60">
        <v>100</v>
      </c>
      <c r="E38" s="81" t="s">
        <v>24</v>
      </c>
      <c r="F38" s="82" t="s">
        <v>157</v>
      </c>
      <c r="G38" s="63">
        <f t="shared" si="0"/>
        <v>250</v>
      </c>
      <c r="H38" s="83">
        <v>2.5</v>
      </c>
      <c r="I38" s="10"/>
      <c r="J38" s="65">
        <f t="shared" si="1"/>
        <v>0</v>
      </c>
      <c r="K38" s="66" t="str">
        <f t="shared" si="3"/>
        <v xml:space="preserve"> </v>
      </c>
      <c r="L38" s="67"/>
      <c r="M38" s="68"/>
      <c r="N38" s="68"/>
      <c r="O38" s="69"/>
      <c r="P38" s="70"/>
      <c r="Q38" s="71"/>
      <c r="R38" s="42"/>
    </row>
    <row r="39" spans="1:18" ht="21" customHeight="1" x14ac:dyDescent="0.35">
      <c r="A39" s="34"/>
      <c r="B39" s="58">
        <v>33</v>
      </c>
      <c r="C39" s="59" t="s">
        <v>193</v>
      </c>
      <c r="D39" s="60">
        <v>100</v>
      </c>
      <c r="E39" s="61" t="s">
        <v>24</v>
      </c>
      <c r="F39" s="62" t="s">
        <v>161</v>
      </c>
      <c r="G39" s="63">
        <f t="shared" ref="G39:G70" si="4">D39*H39</f>
        <v>200</v>
      </c>
      <c r="H39" s="64">
        <v>2</v>
      </c>
      <c r="I39" s="10"/>
      <c r="J39" s="65">
        <f t="shared" ref="J39:J70" si="5">D39*I39</f>
        <v>0</v>
      </c>
      <c r="K39" s="66" t="str">
        <f t="shared" si="3"/>
        <v xml:space="preserve"> </v>
      </c>
      <c r="L39" s="67"/>
      <c r="M39" s="68"/>
      <c r="N39" s="68"/>
      <c r="O39" s="69"/>
      <c r="P39" s="70"/>
      <c r="Q39" s="71"/>
      <c r="R39" s="42"/>
    </row>
    <row r="40" spans="1:18" ht="21" customHeight="1" x14ac:dyDescent="0.35">
      <c r="A40" s="34"/>
      <c r="B40" s="58">
        <v>34</v>
      </c>
      <c r="C40" s="59" t="s">
        <v>194</v>
      </c>
      <c r="D40" s="60">
        <v>100</v>
      </c>
      <c r="E40" s="61" t="s">
        <v>24</v>
      </c>
      <c r="F40" s="62" t="s">
        <v>161</v>
      </c>
      <c r="G40" s="63">
        <f t="shared" si="4"/>
        <v>200</v>
      </c>
      <c r="H40" s="64">
        <v>2</v>
      </c>
      <c r="I40" s="10"/>
      <c r="J40" s="65">
        <f t="shared" si="5"/>
        <v>0</v>
      </c>
      <c r="K40" s="66" t="str">
        <f t="shared" si="3"/>
        <v xml:space="preserve"> </v>
      </c>
      <c r="L40" s="67"/>
      <c r="M40" s="68"/>
      <c r="N40" s="68"/>
      <c r="O40" s="69"/>
      <c r="P40" s="70"/>
      <c r="Q40" s="71"/>
      <c r="R40" s="42"/>
    </row>
    <row r="41" spans="1:18" ht="21" customHeight="1" x14ac:dyDescent="0.35">
      <c r="A41" s="34"/>
      <c r="B41" s="58">
        <v>35</v>
      </c>
      <c r="C41" s="59" t="s">
        <v>195</v>
      </c>
      <c r="D41" s="60">
        <v>100</v>
      </c>
      <c r="E41" s="61" t="s">
        <v>24</v>
      </c>
      <c r="F41" s="62" t="s">
        <v>161</v>
      </c>
      <c r="G41" s="63">
        <f t="shared" si="4"/>
        <v>300</v>
      </c>
      <c r="H41" s="64">
        <v>3</v>
      </c>
      <c r="I41" s="10"/>
      <c r="J41" s="65">
        <f t="shared" si="5"/>
        <v>0</v>
      </c>
      <c r="K41" s="66" t="str">
        <f t="shared" si="3"/>
        <v xml:space="preserve"> </v>
      </c>
      <c r="L41" s="67"/>
      <c r="M41" s="68"/>
      <c r="N41" s="68"/>
      <c r="O41" s="69"/>
      <c r="P41" s="70"/>
      <c r="Q41" s="71"/>
      <c r="R41" s="42"/>
    </row>
    <row r="42" spans="1:18" ht="21" customHeight="1" thickBot="1" x14ac:dyDescent="0.4">
      <c r="A42" s="34"/>
      <c r="B42" s="84">
        <v>36</v>
      </c>
      <c r="C42" s="85" t="s">
        <v>196</v>
      </c>
      <c r="D42" s="86">
        <v>100</v>
      </c>
      <c r="E42" s="87" t="s">
        <v>24</v>
      </c>
      <c r="F42" s="88" t="s">
        <v>163</v>
      </c>
      <c r="G42" s="89">
        <f t="shared" si="4"/>
        <v>300</v>
      </c>
      <c r="H42" s="90">
        <v>3</v>
      </c>
      <c r="I42" s="11"/>
      <c r="J42" s="91">
        <f t="shared" si="5"/>
        <v>0</v>
      </c>
      <c r="K42" s="92" t="str">
        <f t="shared" si="3"/>
        <v xml:space="preserve"> </v>
      </c>
      <c r="L42" s="93"/>
      <c r="M42" s="94"/>
      <c r="N42" s="94"/>
      <c r="O42" s="95"/>
      <c r="P42" s="96"/>
      <c r="Q42" s="97"/>
      <c r="R42" s="42"/>
    </row>
    <row r="43" spans="1:18" ht="47.25" customHeight="1" thickTop="1" x14ac:dyDescent="0.35">
      <c r="A43" s="34"/>
      <c r="B43" s="98">
        <v>37</v>
      </c>
      <c r="C43" s="99" t="s">
        <v>197</v>
      </c>
      <c r="D43" s="100">
        <v>3</v>
      </c>
      <c r="E43" s="101" t="s">
        <v>24</v>
      </c>
      <c r="F43" s="102" t="s">
        <v>198</v>
      </c>
      <c r="G43" s="103">
        <f t="shared" si="4"/>
        <v>30</v>
      </c>
      <c r="H43" s="104">
        <v>10</v>
      </c>
      <c r="I43" s="12"/>
      <c r="J43" s="105">
        <f t="shared" si="5"/>
        <v>0</v>
      </c>
      <c r="K43" s="106" t="str">
        <f t="shared" si="3"/>
        <v xml:space="preserve"> </v>
      </c>
      <c r="L43" s="68" t="s">
        <v>22</v>
      </c>
      <c r="M43" s="54" t="s">
        <v>142</v>
      </c>
      <c r="N43" s="54" t="s">
        <v>143</v>
      </c>
      <c r="O43" s="69">
        <v>14</v>
      </c>
      <c r="P43" s="70"/>
      <c r="Q43" s="107" t="s">
        <v>7</v>
      </c>
      <c r="R43" s="42"/>
    </row>
    <row r="44" spans="1:18" ht="21" customHeight="1" x14ac:dyDescent="0.35">
      <c r="A44" s="34"/>
      <c r="B44" s="58">
        <v>38</v>
      </c>
      <c r="C44" s="80" t="s">
        <v>35</v>
      </c>
      <c r="D44" s="60">
        <v>8</v>
      </c>
      <c r="E44" s="61" t="s">
        <v>24</v>
      </c>
      <c r="F44" s="62" t="s">
        <v>198</v>
      </c>
      <c r="G44" s="63">
        <f t="shared" si="4"/>
        <v>96</v>
      </c>
      <c r="H44" s="64">
        <v>12</v>
      </c>
      <c r="I44" s="10"/>
      <c r="J44" s="65">
        <f t="shared" si="5"/>
        <v>0</v>
      </c>
      <c r="K44" s="66" t="str">
        <f t="shared" si="3"/>
        <v xml:space="preserve"> </v>
      </c>
      <c r="L44" s="68"/>
      <c r="M44" s="108"/>
      <c r="N44" s="108"/>
      <c r="O44" s="69"/>
      <c r="P44" s="70"/>
      <c r="Q44" s="109"/>
      <c r="R44" s="42"/>
    </row>
    <row r="45" spans="1:18" ht="21.75" customHeight="1" x14ac:dyDescent="0.35">
      <c r="A45" s="34"/>
      <c r="B45" s="58">
        <v>39</v>
      </c>
      <c r="C45" s="59" t="s">
        <v>36</v>
      </c>
      <c r="D45" s="60">
        <v>15</v>
      </c>
      <c r="E45" s="61" t="s">
        <v>24</v>
      </c>
      <c r="F45" s="62" t="s">
        <v>198</v>
      </c>
      <c r="G45" s="63">
        <f t="shared" si="4"/>
        <v>225</v>
      </c>
      <c r="H45" s="64">
        <v>15</v>
      </c>
      <c r="I45" s="10"/>
      <c r="J45" s="65">
        <f t="shared" si="5"/>
        <v>0</v>
      </c>
      <c r="K45" s="66" t="str">
        <f t="shared" si="3"/>
        <v xml:space="preserve"> </v>
      </c>
      <c r="L45" s="68"/>
      <c r="M45" s="108"/>
      <c r="N45" s="108"/>
      <c r="O45" s="69"/>
      <c r="P45" s="70"/>
      <c r="Q45" s="109"/>
      <c r="R45" s="42"/>
    </row>
    <row r="46" spans="1:18" ht="21.75" customHeight="1" x14ac:dyDescent="0.35">
      <c r="A46" s="34"/>
      <c r="B46" s="58">
        <v>40</v>
      </c>
      <c r="C46" s="80" t="s">
        <v>37</v>
      </c>
      <c r="D46" s="60">
        <v>6</v>
      </c>
      <c r="E46" s="61" t="s">
        <v>24</v>
      </c>
      <c r="F46" s="62" t="s">
        <v>199</v>
      </c>
      <c r="G46" s="63">
        <f t="shared" si="4"/>
        <v>84</v>
      </c>
      <c r="H46" s="64">
        <v>14</v>
      </c>
      <c r="I46" s="10"/>
      <c r="J46" s="65">
        <f t="shared" si="5"/>
        <v>0</v>
      </c>
      <c r="K46" s="66" t="str">
        <f t="shared" si="3"/>
        <v xml:space="preserve"> </v>
      </c>
      <c r="L46" s="68"/>
      <c r="M46" s="108"/>
      <c r="N46" s="108"/>
      <c r="O46" s="69"/>
      <c r="P46" s="70"/>
      <c r="Q46" s="109"/>
      <c r="R46" s="42"/>
    </row>
    <row r="47" spans="1:18" ht="39" customHeight="1" x14ac:dyDescent="0.35">
      <c r="A47" s="34"/>
      <c r="B47" s="58">
        <v>41</v>
      </c>
      <c r="C47" s="59" t="s">
        <v>38</v>
      </c>
      <c r="D47" s="60">
        <v>4</v>
      </c>
      <c r="E47" s="61" t="s">
        <v>24</v>
      </c>
      <c r="F47" s="62" t="s">
        <v>200</v>
      </c>
      <c r="G47" s="63">
        <f t="shared" si="4"/>
        <v>160</v>
      </c>
      <c r="H47" s="64">
        <v>40</v>
      </c>
      <c r="I47" s="10"/>
      <c r="J47" s="65">
        <f t="shared" si="5"/>
        <v>0</v>
      </c>
      <c r="K47" s="66" t="str">
        <f t="shared" si="3"/>
        <v xml:space="preserve"> </v>
      </c>
      <c r="L47" s="68"/>
      <c r="M47" s="108"/>
      <c r="N47" s="108"/>
      <c r="O47" s="69"/>
      <c r="P47" s="70"/>
      <c r="Q47" s="109"/>
      <c r="R47" s="42"/>
    </row>
    <row r="48" spans="1:18" ht="21.75" customHeight="1" x14ac:dyDescent="0.35">
      <c r="A48" s="34"/>
      <c r="B48" s="58">
        <v>42</v>
      </c>
      <c r="C48" s="59" t="s">
        <v>201</v>
      </c>
      <c r="D48" s="60">
        <v>2</v>
      </c>
      <c r="E48" s="61" t="s">
        <v>24</v>
      </c>
      <c r="F48" s="62" t="s">
        <v>152</v>
      </c>
      <c r="G48" s="63">
        <f t="shared" si="4"/>
        <v>96</v>
      </c>
      <c r="H48" s="64">
        <v>48</v>
      </c>
      <c r="I48" s="10"/>
      <c r="J48" s="65">
        <f t="shared" si="5"/>
        <v>0</v>
      </c>
      <c r="K48" s="66" t="str">
        <f t="shared" si="3"/>
        <v xml:space="preserve"> </v>
      </c>
      <c r="L48" s="68"/>
      <c r="M48" s="108"/>
      <c r="N48" s="108"/>
      <c r="O48" s="69"/>
      <c r="P48" s="70"/>
      <c r="Q48" s="109"/>
      <c r="R48" s="42"/>
    </row>
    <row r="49" spans="1:18" ht="21.75" customHeight="1" x14ac:dyDescent="0.35">
      <c r="A49" s="34"/>
      <c r="B49" s="58">
        <v>43</v>
      </c>
      <c r="C49" s="80" t="s">
        <v>39</v>
      </c>
      <c r="D49" s="60">
        <v>4</v>
      </c>
      <c r="E49" s="61" t="s">
        <v>25</v>
      </c>
      <c r="F49" s="62" t="s">
        <v>202</v>
      </c>
      <c r="G49" s="63">
        <f t="shared" si="4"/>
        <v>112</v>
      </c>
      <c r="H49" s="64">
        <v>28</v>
      </c>
      <c r="I49" s="10"/>
      <c r="J49" s="65">
        <f t="shared" si="5"/>
        <v>0</v>
      </c>
      <c r="K49" s="66" t="str">
        <f t="shared" si="3"/>
        <v xml:space="preserve"> </v>
      </c>
      <c r="L49" s="68"/>
      <c r="M49" s="108"/>
      <c r="N49" s="108"/>
      <c r="O49" s="69"/>
      <c r="P49" s="70"/>
      <c r="Q49" s="109"/>
      <c r="R49" s="42"/>
    </row>
    <row r="50" spans="1:18" ht="24" customHeight="1" x14ac:dyDescent="0.35">
      <c r="A50" s="34"/>
      <c r="B50" s="58">
        <v>44</v>
      </c>
      <c r="C50" s="80" t="s">
        <v>40</v>
      </c>
      <c r="D50" s="60">
        <v>1</v>
      </c>
      <c r="E50" s="61" t="s">
        <v>25</v>
      </c>
      <c r="F50" s="62" t="s">
        <v>203</v>
      </c>
      <c r="G50" s="63">
        <f t="shared" si="4"/>
        <v>35</v>
      </c>
      <c r="H50" s="64">
        <v>35</v>
      </c>
      <c r="I50" s="10"/>
      <c r="J50" s="65">
        <f t="shared" si="5"/>
        <v>0</v>
      </c>
      <c r="K50" s="66" t="str">
        <f t="shared" si="3"/>
        <v xml:space="preserve"> </v>
      </c>
      <c r="L50" s="68"/>
      <c r="M50" s="108"/>
      <c r="N50" s="108"/>
      <c r="O50" s="69"/>
      <c r="P50" s="70"/>
      <c r="Q50" s="109"/>
      <c r="R50" s="42"/>
    </row>
    <row r="51" spans="1:18" ht="24" customHeight="1" x14ac:dyDescent="0.35">
      <c r="A51" s="34"/>
      <c r="B51" s="58">
        <v>45</v>
      </c>
      <c r="C51" s="80" t="s">
        <v>41</v>
      </c>
      <c r="D51" s="60">
        <v>3</v>
      </c>
      <c r="E51" s="61" t="s">
        <v>25</v>
      </c>
      <c r="F51" s="62" t="s">
        <v>204</v>
      </c>
      <c r="G51" s="63">
        <f t="shared" si="4"/>
        <v>120</v>
      </c>
      <c r="H51" s="64">
        <v>40</v>
      </c>
      <c r="I51" s="10"/>
      <c r="J51" s="65">
        <f t="shared" si="5"/>
        <v>0</v>
      </c>
      <c r="K51" s="66" t="str">
        <f t="shared" si="3"/>
        <v xml:space="preserve"> </v>
      </c>
      <c r="L51" s="68"/>
      <c r="M51" s="108"/>
      <c r="N51" s="108"/>
      <c r="O51" s="69"/>
      <c r="P51" s="70"/>
      <c r="Q51" s="109"/>
      <c r="R51" s="42"/>
    </row>
    <row r="52" spans="1:18" ht="24" customHeight="1" x14ac:dyDescent="0.35">
      <c r="A52" s="34"/>
      <c r="B52" s="58">
        <v>46</v>
      </c>
      <c r="C52" s="80" t="s">
        <v>42</v>
      </c>
      <c r="D52" s="60">
        <v>5</v>
      </c>
      <c r="E52" s="61" t="s">
        <v>25</v>
      </c>
      <c r="F52" s="62" t="s">
        <v>205</v>
      </c>
      <c r="G52" s="63">
        <f t="shared" si="4"/>
        <v>95</v>
      </c>
      <c r="H52" s="64">
        <v>19</v>
      </c>
      <c r="I52" s="10"/>
      <c r="J52" s="65">
        <f t="shared" si="5"/>
        <v>0</v>
      </c>
      <c r="K52" s="66" t="str">
        <f t="shared" si="3"/>
        <v xml:space="preserve"> </v>
      </c>
      <c r="L52" s="68"/>
      <c r="M52" s="108"/>
      <c r="N52" s="108"/>
      <c r="O52" s="69"/>
      <c r="P52" s="70"/>
      <c r="Q52" s="109"/>
      <c r="R52" s="42"/>
    </row>
    <row r="53" spans="1:18" ht="24" customHeight="1" x14ac:dyDescent="0.35">
      <c r="A53" s="34"/>
      <c r="B53" s="58">
        <v>47</v>
      </c>
      <c r="C53" s="80" t="s">
        <v>43</v>
      </c>
      <c r="D53" s="60">
        <v>2</v>
      </c>
      <c r="E53" s="61" t="s">
        <v>25</v>
      </c>
      <c r="F53" s="62" t="s">
        <v>206</v>
      </c>
      <c r="G53" s="63">
        <f t="shared" si="4"/>
        <v>60</v>
      </c>
      <c r="H53" s="64">
        <v>30</v>
      </c>
      <c r="I53" s="10"/>
      <c r="J53" s="65">
        <f t="shared" si="5"/>
        <v>0</v>
      </c>
      <c r="K53" s="66" t="str">
        <f t="shared" si="3"/>
        <v xml:space="preserve"> </v>
      </c>
      <c r="L53" s="68"/>
      <c r="M53" s="108"/>
      <c r="N53" s="108"/>
      <c r="O53" s="69"/>
      <c r="P53" s="70"/>
      <c r="Q53" s="109"/>
      <c r="R53" s="42"/>
    </row>
    <row r="54" spans="1:18" ht="24" customHeight="1" x14ac:dyDescent="0.35">
      <c r="A54" s="34"/>
      <c r="B54" s="58">
        <v>48</v>
      </c>
      <c r="C54" s="80" t="s">
        <v>44</v>
      </c>
      <c r="D54" s="60">
        <v>4</v>
      </c>
      <c r="E54" s="61" t="s">
        <v>24</v>
      </c>
      <c r="F54" s="62" t="s">
        <v>207</v>
      </c>
      <c r="G54" s="63">
        <f t="shared" si="4"/>
        <v>112</v>
      </c>
      <c r="H54" s="64">
        <v>28</v>
      </c>
      <c r="I54" s="10"/>
      <c r="J54" s="65">
        <f t="shared" si="5"/>
        <v>0</v>
      </c>
      <c r="K54" s="66" t="str">
        <f t="shared" si="3"/>
        <v xml:space="preserve"> </v>
      </c>
      <c r="L54" s="68"/>
      <c r="M54" s="108"/>
      <c r="N54" s="108"/>
      <c r="O54" s="69"/>
      <c r="P54" s="70"/>
      <c r="Q54" s="109"/>
      <c r="R54" s="42"/>
    </row>
    <row r="55" spans="1:18" ht="24" customHeight="1" x14ac:dyDescent="0.35">
      <c r="A55" s="34"/>
      <c r="B55" s="58">
        <v>49</v>
      </c>
      <c r="C55" s="80" t="s">
        <v>45</v>
      </c>
      <c r="D55" s="60">
        <v>4</v>
      </c>
      <c r="E55" s="61" t="s">
        <v>24</v>
      </c>
      <c r="F55" s="62" t="s">
        <v>208</v>
      </c>
      <c r="G55" s="63">
        <f t="shared" si="4"/>
        <v>180</v>
      </c>
      <c r="H55" s="64">
        <v>45</v>
      </c>
      <c r="I55" s="10"/>
      <c r="J55" s="65">
        <f t="shared" si="5"/>
        <v>0</v>
      </c>
      <c r="K55" s="66" t="str">
        <f t="shared" si="3"/>
        <v xml:space="preserve"> </v>
      </c>
      <c r="L55" s="68"/>
      <c r="M55" s="108"/>
      <c r="N55" s="108"/>
      <c r="O55" s="69"/>
      <c r="P55" s="70"/>
      <c r="Q55" s="109"/>
      <c r="R55" s="42"/>
    </row>
    <row r="56" spans="1:18" ht="24" customHeight="1" x14ac:dyDescent="0.35">
      <c r="A56" s="34"/>
      <c r="B56" s="58">
        <v>50</v>
      </c>
      <c r="C56" s="59" t="s">
        <v>209</v>
      </c>
      <c r="D56" s="60">
        <v>100</v>
      </c>
      <c r="E56" s="61" t="s">
        <v>24</v>
      </c>
      <c r="F56" s="62" t="s">
        <v>210</v>
      </c>
      <c r="G56" s="63">
        <f t="shared" si="4"/>
        <v>700</v>
      </c>
      <c r="H56" s="64">
        <v>7</v>
      </c>
      <c r="I56" s="10"/>
      <c r="J56" s="65">
        <f t="shared" si="5"/>
        <v>0</v>
      </c>
      <c r="K56" s="66" t="str">
        <f t="shared" si="3"/>
        <v xml:space="preserve"> </v>
      </c>
      <c r="L56" s="68"/>
      <c r="M56" s="108"/>
      <c r="N56" s="108"/>
      <c r="O56" s="69"/>
      <c r="P56" s="70"/>
      <c r="Q56" s="109"/>
      <c r="R56" s="42"/>
    </row>
    <row r="57" spans="1:18" ht="24" customHeight="1" x14ac:dyDescent="0.35">
      <c r="A57" s="34"/>
      <c r="B57" s="58">
        <v>51</v>
      </c>
      <c r="C57" s="80" t="s">
        <v>46</v>
      </c>
      <c r="D57" s="60">
        <v>5</v>
      </c>
      <c r="E57" s="61" t="s">
        <v>25</v>
      </c>
      <c r="F57" s="62" t="s">
        <v>211</v>
      </c>
      <c r="G57" s="63">
        <f t="shared" si="4"/>
        <v>300</v>
      </c>
      <c r="H57" s="64">
        <v>60</v>
      </c>
      <c r="I57" s="10"/>
      <c r="J57" s="65">
        <f t="shared" si="5"/>
        <v>0</v>
      </c>
      <c r="K57" s="66" t="str">
        <f t="shared" si="3"/>
        <v xml:space="preserve"> </v>
      </c>
      <c r="L57" s="68"/>
      <c r="M57" s="108"/>
      <c r="N57" s="108"/>
      <c r="O57" s="69"/>
      <c r="P57" s="70"/>
      <c r="Q57" s="109"/>
      <c r="R57" s="42"/>
    </row>
    <row r="58" spans="1:18" ht="24" customHeight="1" x14ac:dyDescent="0.35">
      <c r="A58" s="34"/>
      <c r="B58" s="58">
        <v>52</v>
      </c>
      <c r="C58" s="80" t="s">
        <v>47</v>
      </c>
      <c r="D58" s="60">
        <v>1</v>
      </c>
      <c r="E58" s="61" t="s">
        <v>25</v>
      </c>
      <c r="F58" s="62" t="s">
        <v>212</v>
      </c>
      <c r="G58" s="63">
        <f t="shared" si="4"/>
        <v>30</v>
      </c>
      <c r="H58" s="64">
        <v>30</v>
      </c>
      <c r="I58" s="10"/>
      <c r="J58" s="65">
        <f t="shared" si="5"/>
        <v>0</v>
      </c>
      <c r="K58" s="66" t="str">
        <f t="shared" si="3"/>
        <v xml:space="preserve"> </v>
      </c>
      <c r="L58" s="68"/>
      <c r="M58" s="108"/>
      <c r="N58" s="108"/>
      <c r="O58" s="69"/>
      <c r="P58" s="70"/>
      <c r="Q58" s="109"/>
      <c r="R58" s="42"/>
    </row>
    <row r="59" spans="1:18" ht="33.65" customHeight="1" x14ac:dyDescent="0.35">
      <c r="A59" s="34"/>
      <c r="B59" s="58">
        <v>53</v>
      </c>
      <c r="C59" s="80" t="s">
        <v>48</v>
      </c>
      <c r="D59" s="60">
        <v>2</v>
      </c>
      <c r="E59" s="61" t="s">
        <v>25</v>
      </c>
      <c r="F59" s="62" t="s">
        <v>213</v>
      </c>
      <c r="G59" s="63">
        <f t="shared" si="4"/>
        <v>120</v>
      </c>
      <c r="H59" s="64">
        <v>60</v>
      </c>
      <c r="I59" s="10"/>
      <c r="J59" s="65">
        <f t="shared" si="5"/>
        <v>0</v>
      </c>
      <c r="K59" s="66" t="str">
        <f t="shared" si="3"/>
        <v xml:space="preserve"> </v>
      </c>
      <c r="L59" s="68"/>
      <c r="M59" s="108"/>
      <c r="N59" s="108"/>
      <c r="O59" s="69"/>
      <c r="P59" s="70"/>
      <c r="Q59" s="109"/>
      <c r="R59" s="42"/>
    </row>
    <row r="60" spans="1:18" ht="23.5" customHeight="1" x14ac:dyDescent="0.35">
      <c r="A60" s="34"/>
      <c r="B60" s="58">
        <v>54</v>
      </c>
      <c r="C60" s="80" t="s">
        <v>49</v>
      </c>
      <c r="D60" s="60">
        <v>40</v>
      </c>
      <c r="E60" s="61" t="s">
        <v>24</v>
      </c>
      <c r="F60" s="62" t="s">
        <v>214</v>
      </c>
      <c r="G60" s="63">
        <f t="shared" si="4"/>
        <v>480</v>
      </c>
      <c r="H60" s="64">
        <v>12</v>
      </c>
      <c r="I60" s="10"/>
      <c r="J60" s="65">
        <f t="shared" si="5"/>
        <v>0</v>
      </c>
      <c r="K60" s="66" t="str">
        <f t="shared" si="3"/>
        <v xml:space="preserve"> </v>
      </c>
      <c r="L60" s="68"/>
      <c r="M60" s="108"/>
      <c r="N60" s="108"/>
      <c r="O60" s="69"/>
      <c r="P60" s="70"/>
      <c r="Q60" s="109"/>
      <c r="R60" s="42"/>
    </row>
    <row r="61" spans="1:18" ht="23.25" customHeight="1" x14ac:dyDescent="0.35">
      <c r="A61" s="34"/>
      <c r="B61" s="58">
        <v>55</v>
      </c>
      <c r="C61" s="59" t="s">
        <v>164</v>
      </c>
      <c r="D61" s="60">
        <v>20</v>
      </c>
      <c r="E61" s="61" t="s">
        <v>25</v>
      </c>
      <c r="F61" s="62" t="s">
        <v>215</v>
      </c>
      <c r="G61" s="63">
        <f t="shared" si="4"/>
        <v>740</v>
      </c>
      <c r="H61" s="64">
        <v>37</v>
      </c>
      <c r="I61" s="10"/>
      <c r="J61" s="65">
        <f t="shared" si="5"/>
        <v>0</v>
      </c>
      <c r="K61" s="66" t="str">
        <f t="shared" si="3"/>
        <v xml:space="preserve"> </v>
      </c>
      <c r="L61" s="68"/>
      <c r="M61" s="108"/>
      <c r="N61" s="108"/>
      <c r="O61" s="69"/>
      <c r="P61" s="70"/>
      <c r="Q61" s="109"/>
      <c r="R61" s="42"/>
    </row>
    <row r="62" spans="1:18" ht="22.9" customHeight="1" x14ac:dyDescent="0.35">
      <c r="A62" s="34"/>
      <c r="B62" s="98">
        <v>56</v>
      </c>
      <c r="C62" s="110" t="s">
        <v>50</v>
      </c>
      <c r="D62" s="100">
        <v>1</v>
      </c>
      <c r="E62" s="101" t="s">
        <v>25</v>
      </c>
      <c r="F62" s="102" t="s">
        <v>216</v>
      </c>
      <c r="G62" s="103">
        <f t="shared" si="4"/>
        <v>290</v>
      </c>
      <c r="H62" s="104">
        <v>290</v>
      </c>
      <c r="I62" s="12"/>
      <c r="J62" s="105">
        <f t="shared" si="5"/>
        <v>0</v>
      </c>
      <c r="K62" s="106" t="str">
        <f t="shared" si="3"/>
        <v xml:space="preserve"> </v>
      </c>
      <c r="L62" s="68"/>
      <c r="M62" s="108"/>
      <c r="N62" s="108"/>
      <c r="O62" s="69"/>
      <c r="P62" s="70"/>
      <c r="Q62" s="109"/>
      <c r="R62" s="42"/>
    </row>
    <row r="63" spans="1:18" ht="21.75" customHeight="1" x14ac:dyDescent="0.35">
      <c r="A63" s="34"/>
      <c r="B63" s="58">
        <v>57</v>
      </c>
      <c r="C63" s="80" t="s">
        <v>51</v>
      </c>
      <c r="D63" s="60">
        <v>6</v>
      </c>
      <c r="E63" s="61" t="s">
        <v>24</v>
      </c>
      <c r="F63" s="62" t="s">
        <v>217</v>
      </c>
      <c r="G63" s="63">
        <f t="shared" si="4"/>
        <v>96</v>
      </c>
      <c r="H63" s="64">
        <v>16</v>
      </c>
      <c r="I63" s="10"/>
      <c r="J63" s="65">
        <f t="shared" si="5"/>
        <v>0</v>
      </c>
      <c r="K63" s="66" t="str">
        <f t="shared" si="3"/>
        <v xml:space="preserve"> </v>
      </c>
      <c r="L63" s="68"/>
      <c r="M63" s="108"/>
      <c r="N63" s="108"/>
      <c r="O63" s="69"/>
      <c r="P63" s="70"/>
      <c r="Q63" s="109"/>
      <c r="R63" s="42"/>
    </row>
    <row r="64" spans="1:18" ht="18.75" customHeight="1" x14ac:dyDescent="0.35">
      <c r="A64" s="34"/>
      <c r="B64" s="58">
        <v>58</v>
      </c>
      <c r="C64" s="80" t="s">
        <v>52</v>
      </c>
      <c r="D64" s="60">
        <v>4</v>
      </c>
      <c r="E64" s="61" t="s">
        <v>24</v>
      </c>
      <c r="F64" s="62" t="s">
        <v>218</v>
      </c>
      <c r="G64" s="63">
        <f t="shared" si="4"/>
        <v>80</v>
      </c>
      <c r="H64" s="64">
        <v>20</v>
      </c>
      <c r="I64" s="10"/>
      <c r="J64" s="65">
        <f t="shared" si="5"/>
        <v>0</v>
      </c>
      <c r="K64" s="66" t="str">
        <f t="shared" si="3"/>
        <v xml:space="preserve"> </v>
      </c>
      <c r="L64" s="68"/>
      <c r="M64" s="108"/>
      <c r="N64" s="108"/>
      <c r="O64" s="69"/>
      <c r="P64" s="70"/>
      <c r="Q64" s="109"/>
      <c r="R64" s="42"/>
    </row>
    <row r="65" spans="1:18" ht="25.5" customHeight="1" x14ac:dyDescent="0.35">
      <c r="A65" s="34"/>
      <c r="B65" s="58">
        <v>59</v>
      </c>
      <c r="C65" s="80" t="s">
        <v>53</v>
      </c>
      <c r="D65" s="60">
        <v>5</v>
      </c>
      <c r="E65" s="61" t="s">
        <v>24</v>
      </c>
      <c r="F65" s="62" t="s">
        <v>219</v>
      </c>
      <c r="G65" s="63">
        <f t="shared" si="4"/>
        <v>80</v>
      </c>
      <c r="H65" s="64">
        <v>16</v>
      </c>
      <c r="I65" s="10"/>
      <c r="J65" s="65">
        <f t="shared" si="5"/>
        <v>0</v>
      </c>
      <c r="K65" s="66" t="str">
        <f t="shared" si="3"/>
        <v xml:space="preserve"> </v>
      </c>
      <c r="L65" s="68"/>
      <c r="M65" s="108"/>
      <c r="N65" s="108"/>
      <c r="O65" s="69"/>
      <c r="P65" s="70"/>
      <c r="Q65" s="109"/>
      <c r="R65" s="42"/>
    </row>
    <row r="66" spans="1:18" ht="22.9" customHeight="1" x14ac:dyDescent="0.35">
      <c r="A66" s="34"/>
      <c r="B66" s="58">
        <v>60</v>
      </c>
      <c r="C66" s="59" t="s">
        <v>54</v>
      </c>
      <c r="D66" s="60">
        <v>7</v>
      </c>
      <c r="E66" s="61" t="s">
        <v>25</v>
      </c>
      <c r="F66" s="62" t="s">
        <v>220</v>
      </c>
      <c r="G66" s="63">
        <f t="shared" si="4"/>
        <v>175</v>
      </c>
      <c r="H66" s="64">
        <v>25</v>
      </c>
      <c r="I66" s="10"/>
      <c r="J66" s="65">
        <f t="shared" si="5"/>
        <v>0</v>
      </c>
      <c r="K66" s="66" t="str">
        <f t="shared" si="3"/>
        <v xml:space="preserve"> </v>
      </c>
      <c r="L66" s="68"/>
      <c r="M66" s="108"/>
      <c r="N66" s="108"/>
      <c r="O66" s="69"/>
      <c r="P66" s="70"/>
      <c r="Q66" s="109"/>
      <c r="R66" s="42"/>
    </row>
    <row r="67" spans="1:18" ht="22.9" customHeight="1" x14ac:dyDescent="0.35">
      <c r="A67" s="34"/>
      <c r="B67" s="58">
        <v>61</v>
      </c>
      <c r="C67" s="59" t="s">
        <v>222</v>
      </c>
      <c r="D67" s="60">
        <v>2</v>
      </c>
      <c r="E67" s="61" t="s">
        <v>24</v>
      </c>
      <c r="F67" s="62" t="s">
        <v>221</v>
      </c>
      <c r="G67" s="63">
        <f t="shared" si="4"/>
        <v>22</v>
      </c>
      <c r="H67" s="64">
        <v>11</v>
      </c>
      <c r="I67" s="10"/>
      <c r="J67" s="65">
        <f t="shared" si="5"/>
        <v>0</v>
      </c>
      <c r="K67" s="66" t="str">
        <f t="shared" si="3"/>
        <v xml:space="preserve"> </v>
      </c>
      <c r="L67" s="68"/>
      <c r="M67" s="108"/>
      <c r="N67" s="108"/>
      <c r="O67" s="69"/>
      <c r="P67" s="70"/>
      <c r="Q67" s="109"/>
      <c r="R67" s="42"/>
    </row>
    <row r="68" spans="1:18" ht="21" customHeight="1" x14ac:dyDescent="0.35">
      <c r="A68" s="34"/>
      <c r="B68" s="58">
        <v>62</v>
      </c>
      <c r="C68" s="59" t="s">
        <v>223</v>
      </c>
      <c r="D68" s="60">
        <v>3</v>
      </c>
      <c r="E68" s="61" t="s">
        <v>24</v>
      </c>
      <c r="F68" s="62" t="s">
        <v>225</v>
      </c>
      <c r="G68" s="63">
        <f t="shared" si="4"/>
        <v>24</v>
      </c>
      <c r="H68" s="64">
        <v>8</v>
      </c>
      <c r="I68" s="10"/>
      <c r="J68" s="65">
        <f t="shared" si="5"/>
        <v>0</v>
      </c>
      <c r="K68" s="66" t="str">
        <f t="shared" si="3"/>
        <v xml:space="preserve"> </v>
      </c>
      <c r="L68" s="68"/>
      <c r="M68" s="108"/>
      <c r="N68" s="108"/>
      <c r="O68" s="69"/>
      <c r="P68" s="70"/>
      <c r="Q68" s="109"/>
      <c r="R68" s="42"/>
    </row>
    <row r="69" spans="1:18" ht="23.25" customHeight="1" x14ac:dyDescent="0.35">
      <c r="A69" s="34"/>
      <c r="B69" s="58">
        <v>63</v>
      </c>
      <c r="C69" s="59" t="s">
        <v>224</v>
      </c>
      <c r="D69" s="60">
        <v>3</v>
      </c>
      <c r="E69" s="61" t="s">
        <v>24</v>
      </c>
      <c r="F69" s="62" t="s">
        <v>226</v>
      </c>
      <c r="G69" s="63">
        <f t="shared" si="4"/>
        <v>180</v>
      </c>
      <c r="H69" s="64">
        <v>60</v>
      </c>
      <c r="I69" s="10"/>
      <c r="J69" s="65">
        <f t="shared" si="5"/>
        <v>0</v>
      </c>
      <c r="K69" s="66" t="str">
        <f t="shared" si="3"/>
        <v xml:space="preserve"> </v>
      </c>
      <c r="L69" s="68"/>
      <c r="M69" s="108"/>
      <c r="N69" s="108"/>
      <c r="O69" s="69"/>
      <c r="P69" s="70"/>
      <c r="Q69" s="109"/>
      <c r="R69" s="42"/>
    </row>
    <row r="70" spans="1:18" ht="24" customHeight="1" x14ac:dyDescent="0.35">
      <c r="A70" s="34"/>
      <c r="B70" s="58">
        <v>64</v>
      </c>
      <c r="C70" s="59" t="s">
        <v>55</v>
      </c>
      <c r="D70" s="60">
        <v>3</v>
      </c>
      <c r="E70" s="61" t="s">
        <v>25</v>
      </c>
      <c r="F70" s="62" t="s">
        <v>227</v>
      </c>
      <c r="G70" s="63">
        <f t="shared" si="4"/>
        <v>105</v>
      </c>
      <c r="H70" s="64">
        <v>35</v>
      </c>
      <c r="I70" s="10"/>
      <c r="J70" s="65">
        <f t="shared" si="5"/>
        <v>0</v>
      </c>
      <c r="K70" s="66" t="str">
        <f t="shared" si="3"/>
        <v xml:space="preserve"> </v>
      </c>
      <c r="L70" s="68"/>
      <c r="M70" s="108"/>
      <c r="N70" s="108"/>
      <c r="O70" s="69"/>
      <c r="P70" s="70"/>
      <c r="Q70" s="109"/>
      <c r="R70" s="42"/>
    </row>
    <row r="71" spans="1:18" ht="26.25" customHeight="1" x14ac:dyDescent="0.35">
      <c r="A71" s="34"/>
      <c r="B71" s="58">
        <v>65</v>
      </c>
      <c r="C71" s="59" t="s">
        <v>56</v>
      </c>
      <c r="D71" s="60">
        <v>3</v>
      </c>
      <c r="E71" s="61" t="s">
        <v>25</v>
      </c>
      <c r="F71" s="62" t="s">
        <v>228</v>
      </c>
      <c r="G71" s="63">
        <f t="shared" ref="G71:G102" si="6">D71*H71</f>
        <v>123</v>
      </c>
      <c r="H71" s="64">
        <v>41</v>
      </c>
      <c r="I71" s="10"/>
      <c r="J71" s="65">
        <f t="shared" ref="J71:J102" si="7">D71*I71</f>
        <v>0</v>
      </c>
      <c r="K71" s="66" t="str">
        <f t="shared" si="3"/>
        <v xml:space="preserve"> </v>
      </c>
      <c r="L71" s="68"/>
      <c r="M71" s="108"/>
      <c r="N71" s="108"/>
      <c r="O71" s="69"/>
      <c r="P71" s="70"/>
      <c r="Q71" s="109"/>
      <c r="R71" s="42"/>
    </row>
    <row r="72" spans="1:18" ht="20.5" customHeight="1" x14ac:dyDescent="0.35">
      <c r="A72" s="34"/>
      <c r="B72" s="58">
        <v>66</v>
      </c>
      <c r="C72" s="59" t="s">
        <v>57</v>
      </c>
      <c r="D72" s="60">
        <v>3</v>
      </c>
      <c r="E72" s="61" t="s">
        <v>25</v>
      </c>
      <c r="F72" s="62" t="s">
        <v>229</v>
      </c>
      <c r="G72" s="63">
        <f t="shared" si="6"/>
        <v>72</v>
      </c>
      <c r="H72" s="64">
        <v>24</v>
      </c>
      <c r="I72" s="10"/>
      <c r="J72" s="65">
        <f t="shared" si="7"/>
        <v>0</v>
      </c>
      <c r="K72" s="66" t="str">
        <f t="shared" si="3"/>
        <v xml:space="preserve"> </v>
      </c>
      <c r="L72" s="68"/>
      <c r="M72" s="108"/>
      <c r="N72" s="108"/>
      <c r="O72" s="69"/>
      <c r="P72" s="70"/>
      <c r="Q72" s="109"/>
      <c r="R72" s="42"/>
    </row>
    <row r="73" spans="1:18" ht="20.5" customHeight="1" x14ac:dyDescent="0.35">
      <c r="A73" s="34"/>
      <c r="B73" s="58">
        <v>67</v>
      </c>
      <c r="C73" s="59" t="s">
        <v>58</v>
      </c>
      <c r="D73" s="60">
        <v>3</v>
      </c>
      <c r="E73" s="61" t="s">
        <v>25</v>
      </c>
      <c r="F73" s="62" t="s">
        <v>230</v>
      </c>
      <c r="G73" s="63">
        <f t="shared" si="6"/>
        <v>84</v>
      </c>
      <c r="H73" s="64">
        <v>28</v>
      </c>
      <c r="I73" s="10"/>
      <c r="J73" s="65">
        <f t="shared" si="7"/>
        <v>0</v>
      </c>
      <c r="K73" s="66" t="str">
        <f t="shared" si="3"/>
        <v xml:space="preserve"> </v>
      </c>
      <c r="L73" s="68"/>
      <c r="M73" s="108"/>
      <c r="N73" s="108"/>
      <c r="O73" s="69"/>
      <c r="P73" s="70"/>
      <c r="Q73" s="109"/>
      <c r="R73" s="42"/>
    </row>
    <row r="74" spans="1:18" ht="20.5" customHeight="1" x14ac:dyDescent="0.35">
      <c r="A74" s="34"/>
      <c r="B74" s="58">
        <v>68</v>
      </c>
      <c r="C74" s="59" t="s">
        <v>59</v>
      </c>
      <c r="D74" s="60">
        <v>2</v>
      </c>
      <c r="E74" s="61" t="s">
        <v>24</v>
      </c>
      <c r="F74" s="62" t="s">
        <v>231</v>
      </c>
      <c r="G74" s="63">
        <f t="shared" si="6"/>
        <v>16</v>
      </c>
      <c r="H74" s="64">
        <v>8</v>
      </c>
      <c r="I74" s="10"/>
      <c r="J74" s="65">
        <f t="shared" si="7"/>
        <v>0</v>
      </c>
      <c r="K74" s="66" t="str">
        <f t="shared" si="3"/>
        <v xml:space="preserve"> </v>
      </c>
      <c r="L74" s="68"/>
      <c r="M74" s="108"/>
      <c r="N74" s="108"/>
      <c r="O74" s="69"/>
      <c r="P74" s="70"/>
      <c r="Q74" s="109"/>
      <c r="R74" s="42"/>
    </row>
    <row r="75" spans="1:18" ht="17.25" customHeight="1" x14ac:dyDescent="0.35">
      <c r="A75" s="34"/>
      <c r="B75" s="58">
        <v>69</v>
      </c>
      <c r="C75" s="59" t="s">
        <v>60</v>
      </c>
      <c r="D75" s="60">
        <v>4</v>
      </c>
      <c r="E75" s="61" t="s">
        <v>24</v>
      </c>
      <c r="F75" s="62" t="s">
        <v>231</v>
      </c>
      <c r="G75" s="63">
        <f t="shared" si="6"/>
        <v>32</v>
      </c>
      <c r="H75" s="64">
        <v>8</v>
      </c>
      <c r="I75" s="10"/>
      <c r="J75" s="65">
        <f t="shared" si="7"/>
        <v>0</v>
      </c>
      <c r="K75" s="66" t="str">
        <f t="shared" si="3"/>
        <v xml:space="preserve"> </v>
      </c>
      <c r="L75" s="68"/>
      <c r="M75" s="108"/>
      <c r="N75" s="108"/>
      <c r="O75" s="69"/>
      <c r="P75" s="70"/>
      <c r="Q75" s="109"/>
      <c r="R75" s="42"/>
    </row>
    <row r="76" spans="1:18" ht="21.75" customHeight="1" x14ac:dyDescent="0.35">
      <c r="A76" s="34"/>
      <c r="B76" s="58">
        <v>70</v>
      </c>
      <c r="C76" s="59" t="s">
        <v>61</v>
      </c>
      <c r="D76" s="60">
        <v>1</v>
      </c>
      <c r="E76" s="61" t="s">
        <v>24</v>
      </c>
      <c r="F76" s="62" t="s">
        <v>232</v>
      </c>
      <c r="G76" s="63">
        <f t="shared" si="6"/>
        <v>16</v>
      </c>
      <c r="H76" s="64">
        <v>16</v>
      </c>
      <c r="I76" s="10"/>
      <c r="J76" s="65">
        <f t="shared" si="7"/>
        <v>0</v>
      </c>
      <c r="K76" s="66" t="str">
        <f t="shared" si="3"/>
        <v xml:space="preserve"> </v>
      </c>
      <c r="L76" s="68"/>
      <c r="M76" s="108"/>
      <c r="N76" s="108"/>
      <c r="O76" s="69"/>
      <c r="P76" s="70"/>
      <c r="Q76" s="109"/>
      <c r="R76" s="42"/>
    </row>
    <row r="77" spans="1:18" ht="25.5" customHeight="1" x14ac:dyDescent="0.35">
      <c r="A77" s="34"/>
      <c r="B77" s="58">
        <v>71</v>
      </c>
      <c r="C77" s="59" t="s">
        <v>62</v>
      </c>
      <c r="D77" s="60">
        <v>2</v>
      </c>
      <c r="E77" s="61" t="s">
        <v>24</v>
      </c>
      <c r="F77" s="62" t="s">
        <v>232</v>
      </c>
      <c r="G77" s="63">
        <f t="shared" si="6"/>
        <v>56</v>
      </c>
      <c r="H77" s="64">
        <v>28</v>
      </c>
      <c r="I77" s="10"/>
      <c r="J77" s="65">
        <f t="shared" si="7"/>
        <v>0</v>
      </c>
      <c r="K77" s="66" t="str">
        <f t="shared" si="3"/>
        <v xml:space="preserve"> </v>
      </c>
      <c r="L77" s="68"/>
      <c r="M77" s="108"/>
      <c r="N77" s="108"/>
      <c r="O77" s="69"/>
      <c r="P77" s="70"/>
      <c r="Q77" s="109"/>
      <c r="R77" s="42"/>
    </row>
    <row r="78" spans="1:18" ht="23.5" customHeight="1" x14ac:dyDescent="0.35">
      <c r="A78" s="34"/>
      <c r="B78" s="58">
        <v>72</v>
      </c>
      <c r="C78" s="80" t="s">
        <v>63</v>
      </c>
      <c r="D78" s="60">
        <v>2</v>
      </c>
      <c r="E78" s="61" t="s">
        <v>24</v>
      </c>
      <c r="F78" s="111" t="s">
        <v>232</v>
      </c>
      <c r="G78" s="63">
        <f t="shared" si="6"/>
        <v>56</v>
      </c>
      <c r="H78" s="64">
        <v>28</v>
      </c>
      <c r="I78" s="10"/>
      <c r="J78" s="65">
        <f t="shared" si="7"/>
        <v>0</v>
      </c>
      <c r="K78" s="66" t="str">
        <f t="shared" si="3"/>
        <v xml:space="preserve"> </v>
      </c>
      <c r="L78" s="68"/>
      <c r="M78" s="108"/>
      <c r="N78" s="108"/>
      <c r="O78" s="69"/>
      <c r="P78" s="70"/>
      <c r="Q78" s="109"/>
      <c r="R78" s="42"/>
    </row>
    <row r="79" spans="1:18" ht="23.5" customHeight="1" x14ac:dyDescent="0.35">
      <c r="A79" s="34"/>
      <c r="B79" s="98">
        <v>73</v>
      </c>
      <c r="C79" s="110" t="s">
        <v>64</v>
      </c>
      <c r="D79" s="100">
        <v>3</v>
      </c>
      <c r="E79" s="101" t="s">
        <v>24</v>
      </c>
      <c r="F79" s="102" t="s">
        <v>233</v>
      </c>
      <c r="G79" s="103">
        <f t="shared" si="6"/>
        <v>15</v>
      </c>
      <c r="H79" s="104">
        <v>5</v>
      </c>
      <c r="I79" s="12"/>
      <c r="J79" s="105">
        <f t="shared" si="7"/>
        <v>0</v>
      </c>
      <c r="K79" s="106" t="str">
        <f t="shared" si="3"/>
        <v xml:space="preserve"> </v>
      </c>
      <c r="L79" s="68"/>
      <c r="M79" s="108"/>
      <c r="N79" s="108"/>
      <c r="O79" s="69"/>
      <c r="P79" s="70"/>
      <c r="Q79" s="109"/>
      <c r="R79" s="42"/>
    </row>
    <row r="80" spans="1:18" ht="23.5" customHeight="1" x14ac:dyDescent="0.35">
      <c r="A80" s="34"/>
      <c r="B80" s="58">
        <v>74</v>
      </c>
      <c r="C80" s="80" t="s">
        <v>65</v>
      </c>
      <c r="D80" s="60">
        <v>2</v>
      </c>
      <c r="E80" s="61" t="s">
        <v>24</v>
      </c>
      <c r="F80" s="62" t="s">
        <v>233</v>
      </c>
      <c r="G80" s="63">
        <f t="shared" si="6"/>
        <v>10</v>
      </c>
      <c r="H80" s="64">
        <v>5</v>
      </c>
      <c r="I80" s="10"/>
      <c r="J80" s="65">
        <f t="shared" si="7"/>
        <v>0</v>
      </c>
      <c r="K80" s="66" t="str">
        <f t="shared" si="3"/>
        <v xml:space="preserve"> </v>
      </c>
      <c r="L80" s="68"/>
      <c r="M80" s="108"/>
      <c r="N80" s="108"/>
      <c r="O80" s="69"/>
      <c r="P80" s="70"/>
      <c r="Q80" s="109"/>
      <c r="R80" s="42"/>
    </row>
    <row r="81" spans="1:18" ht="23.5" customHeight="1" x14ac:dyDescent="0.35">
      <c r="A81" s="34"/>
      <c r="B81" s="58">
        <v>75</v>
      </c>
      <c r="C81" s="59" t="s">
        <v>66</v>
      </c>
      <c r="D81" s="60">
        <v>6</v>
      </c>
      <c r="E81" s="61" t="s">
        <v>25</v>
      </c>
      <c r="F81" s="62" t="s">
        <v>234</v>
      </c>
      <c r="G81" s="63">
        <f t="shared" si="6"/>
        <v>420</v>
      </c>
      <c r="H81" s="64">
        <v>70</v>
      </c>
      <c r="I81" s="10"/>
      <c r="J81" s="65">
        <f t="shared" si="7"/>
        <v>0</v>
      </c>
      <c r="K81" s="66" t="str">
        <f t="shared" si="3"/>
        <v xml:space="preserve"> </v>
      </c>
      <c r="L81" s="68"/>
      <c r="M81" s="108"/>
      <c r="N81" s="108"/>
      <c r="O81" s="69"/>
      <c r="P81" s="70"/>
      <c r="Q81" s="109"/>
      <c r="R81" s="42"/>
    </row>
    <row r="82" spans="1:18" ht="23.5" customHeight="1" x14ac:dyDescent="0.35">
      <c r="A82" s="34"/>
      <c r="B82" s="58">
        <v>76</v>
      </c>
      <c r="C82" s="59" t="s">
        <v>67</v>
      </c>
      <c r="D82" s="60">
        <v>1</v>
      </c>
      <c r="E82" s="61" t="s">
        <v>25</v>
      </c>
      <c r="F82" s="62" t="s">
        <v>235</v>
      </c>
      <c r="G82" s="63">
        <f t="shared" si="6"/>
        <v>210</v>
      </c>
      <c r="H82" s="64">
        <v>210</v>
      </c>
      <c r="I82" s="10"/>
      <c r="J82" s="65">
        <f t="shared" si="7"/>
        <v>0</v>
      </c>
      <c r="K82" s="66" t="str">
        <f t="shared" si="3"/>
        <v xml:space="preserve"> </v>
      </c>
      <c r="L82" s="68"/>
      <c r="M82" s="108"/>
      <c r="N82" s="108"/>
      <c r="O82" s="69"/>
      <c r="P82" s="70"/>
      <c r="Q82" s="109"/>
      <c r="R82" s="42"/>
    </row>
    <row r="83" spans="1:18" ht="23.5" customHeight="1" x14ac:dyDescent="0.35">
      <c r="A83" s="34"/>
      <c r="B83" s="58">
        <v>77</v>
      </c>
      <c r="C83" s="59" t="s">
        <v>68</v>
      </c>
      <c r="D83" s="60">
        <v>1</v>
      </c>
      <c r="E83" s="61" t="s">
        <v>25</v>
      </c>
      <c r="F83" s="62" t="s">
        <v>235</v>
      </c>
      <c r="G83" s="63">
        <f t="shared" si="6"/>
        <v>250</v>
      </c>
      <c r="H83" s="64">
        <v>250</v>
      </c>
      <c r="I83" s="10"/>
      <c r="J83" s="65">
        <f t="shared" si="7"/>
        <v>0</v>
      </c>
      <c r="K83" s="66" t="str">
        <f t="shared" si="3"/>
        <v xml:space="preserve"> </v>
      </c>
      <c r="L83" s="68"/>
      <c r="M83" s="108"/>
      <c r="N83" s="108"/>
      <c r="O83" s="69"/>
      <c r="P83" s="70"/>
      <c r="Q83" s="109"/>
      <c r="R83" s="42"/>
    </row>
    <row r="84" spans="1:18" ht="23.5" customHeight="1" x14ac:dyDescent="0.35">
      <c r="A84" s="34"/>
      <c r="B84" s="58">
        <v>78</v>
      </c>
      <c r="C84" s="59" t="s">
        <v>69</v>
      </c>
      <c r="D84" s="60">
        <v>2</v>
      </c>
      <c r="E84" s="61" t="s">
        <v>25</v>
      </c>
      <c r="F84" s="62" t="s">
        <v>236</v>
      </c>
      <c r="G84" s="63">
        <f t="shared" si="6"/>
        <v>520</v>
      </c>
      <c r="H84" s="64">
        <v>260</v>
      </c>
      <c r="I84" s="10"/>
      <c r="J84" s="65">
        <f t="shared" si="7"/>
        <v>0</v>
      </c>
      <c r="K84" s="66" t="str">
        <f t="shared" si="3"/>
        <v xml:space="preserve"> </v>
      </c>
      <c r="L84" s="68"/>
      <c r="M84" s="108"/>
      <c r="N84" s="108"/>
      <c r="O84" s="69"/>
      <c r="P84" s="70"/>
      <c r="Q84" s="109"/>
      <c r="R84" s="42"/>
    </row>
    <row r="85" spans="1:18" ht="25.5" customHeight="1" x14ac:dyDescent="0.35">
      <c r="A85" s="34"/>
      <c r="B85" s="58">
        <v>79</v>
      </c>
      <c r="C85" s="80" t="s">
        <v>70</v>
      </c>
      <c r="D85" s="60">
        <v>4</v>
      </c>
      <c r="E85" s="61" t="s">
        <v>25</v>
      </c>
      <c r="F85" s="62" t="s">
        <v>236</v>
      </c>
      <c r="G85" s="63">
        <f t="shared" si="6"/>
        <v>560</v>
      </c>
      <c r="H85" s="64">
        <v>140</v>
      </c>
      <c r="I85" s="10"/>
      <c r="J85" s="65">
        <f t="shared" si="7"/>
        <v>0</v>
      </c>
      <c r="K85" s="66" t="str">
        <f t="shared" si="3"/>
        <v xml:space="preserve"> </v>
      </c>
      <c r="L85" s="68"/>
      <c r="M85" s="108"/>
      <c r="N85" s="108"/>
      <c r="O85" s="69"/>
      <c r="P85" s="70"/>
      <c r="Q85" s="109"/>
      <c r="R85" s="42"/>
    </row>
    <row r="86" spans="1:18" ht="23.25" customHeight="1" x14ac:dyDescent="0.35">
      <c r="A86" s="34"/>
      <c r="B86" s="58">
        <v>80</v>
      </c>
      <c r="C86" s="59" t="s">
        <v>71</v>
      </c>
      <c r="D86" s="60">
        <v>7</v>
      </c>
      <c r="E86" s="61" t="s">
        <v>25</v>
      </c>
      <c r="F86" s="62" t="s">
        <v>237</v>
      </c>
      <c r="G86" s="63">
        <f t="shared" si="6"/>
        <v>560</v>
      </c>
      <c r="H86" s="64">
        <v>80</v>
      </c>
      <c r="I86" s="10"/>
      <c r="J86" s="65">
        <f t="shared" si="7"/>
        <v>0</v>
      </c>
      <c r="K86" s="66" t="str">
        <f t="shared" si="3"/>
        <v xml:space="preserve"> </v>
      </c>
      <c r="L86" s="68"/>
      <c r="M86" s="108"/>
      <c r="N86" s="108"/>
      <c r="O86" s="69"/>
      <c r="P86" s="70"/>
      <c r="Q86" s="109"/>
      <c r="R86" s="42"/>
    </row>
    <row r="87" spans="1:18" ht="23.5" customHeight="1" x14ac:dyDescent="0.35">
      <c r="A87" s="34"/>
      <c r="B87" s="58">
        <v>81</v>
      </c>
      <c r="C87" s="80" t="s">
        <v>72</v>
      </c>
      <c r="D87" s="60">
        <v>1</v>
      </c>
      <c r="E87" s="61" t="s">
        <v>25</v>
      </c>
      <c r="F87" s="62" t="s">
        <v>238</v>
      </c>
      <c r="G87" s="63">
        <f t="shared" si="6"/>
        <v>25</v>
      </c>
      <c r="H87" s="64">
        <v>25</v>
      </c>
      <c r="I87" s="10"/>
      <c r="J87" s="65">
        <f t="shared" si="7"/>
        <v>0</v>
      </c>
      <c r="K87" s="66" t="str">
        <f t="shared" si="3"/>
        <v xml:space="preserve"> </v>
      </c>
      <c r="L87" s="68"/>
      <c r="M87" s="108"/>
      <c r="N87" s="108"/>
      <c r="O87" s="69"/>
      <c r="P87" s="70"/>
      <c r="Q87" s="109"/>
      <c r="R87" s="42"/>
    </row>
    <row r="88" spans="1:18" ht="23.5" customHeight="1" x14ac:dyDescent="0.35">
      <c r="A88" s="34"/>
      <c r="B88" s="58">
        <v>82</v>
      </c>
      <c r="C88" s="59" t="s">
        <v>73</v>
      </c>
      <c r="D88" s="60">
        <v>1</v>
      </c>
      <c r="E88" s="61" t="s">
        <v>25</v>
      </c>
      <c r="F88" s="112" t="s">
        <v>238</v>
      </c>
      <c r="G88" s="63">
        <f t="shared" si="6"/>
        <v>28</v>
      </c>
      <c r="H88" s="83">
        <v>28</v>
      </c>
      <c r="I88" s="10"/>
      <c r="J88" s="65">
        <f t="shared" si="7"/>
        <v>0</v>
      </c>
      <c r="K88" s="66" t="str">
        <f t="shared" si="3"/>
        <v xml:space="preserve"> </v>
      </c>
      <c r="L88" s="68"/>
      <c r="M88" s="108"/>
      <c r="N88" s="108"/>
      <c r="O88" s="69"/>
      <c r="P88" s="70"/>
      <c r="Q88" s="109"/>
      <c r="R88" s="42"/>
    </row>
    <row r="89" spans="1:18" ht="23.5" customHeight="1" x14ac:dyDescent="0.35">
      <c r="A89" s="34"/>
      <c r="B89" s="58">
        <v>83</v>
      </c>
      <c r="C89" s="113" t="s">
        <v>74</v>
      </c>
      <c r="D89" s="60">
        <v>1</v>
      </c>
      <c r="E89" s="114" t="s">
        <v>25</v>
      </c>
      <c r="F89" s="111" t="s">
        <v>238</v>
      </c>
      <c r="G89" s="63">
        <f t="shared" si="6"/>
        <v>43</v>
      </c>
      <c r="H89" s="115">
        <v>43</v>
      </c>
      <c r="I89" s="10"/>
      <c r="J89" s="65">
        <f t="shared" si="7"/>
        <v>0</v>
      </c>
      <c r="K89" s="66" t="str">
        <f t="shared" si="3"/>
        <v xml:space="preserve"> </v>
      </c>
      <c r="L89" s="68"/>
      <c r="M89" s="108"/>
      <c r="N89" s="108"/>
      <c r="O89" s="69"/>
      <c r="P89" s="70"/>
      <c r="Q89" s="109"/>
      <c r="R89" s="42"/>
    </row>
    <row r="90" spans="1:18" ht="23.5" customHeight="1" x14ac:dyDescent="0.35">
      <c r="A90" s="34"/>
      <c r="B90" s="98">
        <v>84</v>
      </c>
      <c r="C90" s="116" t="s">
        <v>75</v>
      </c>
      <c r="D90" s="100">
        <v>1</v>
      </c>
      <c r="E90" s="117" t="s">
        <v>25</v>
      </c>
      <c r="F90" s="118" t="s">
        <v>239</v>
      </c>
      <c r="G90" s="103">
        <f t="shared" si="6"/>
        <v>20</v>
      </c>
      <c r="H90" s="119">
        <v>20</v>
      </c>
      <c r="I90" s="12"/>
      <c r="J90" s="105">
        <f t="shared" si="7"/>
        <v>0</v>
      </c>
      <c r="K90" s="106" t="str">
        <f t="shared" si="3"/>
        <v xml:space="preserve"> </v>
      </c>
      <c r="L90" s="68"/>
      <c r="M90" s="108"/>
      <c r="N90" s="108"/>
      <c r="O90" s="69"/>
      <c r="P90" s="70"/>
      <c r="Q90" s="109"/>
      <c r="R90" s="42"/>
    </row>
    <row r="91" spans="1:18" ht="23.5" customHeight="1" x14ac:dyDescent="0.35">
      <c r="A91" s="120"/>
      <c r="B91" s="58">
        <v>85</v>
      </c>
      <c r="C91" s="80" t="s">
        <v>76</v>
      </c>
      <c r="D91" s="60">
        <v>1</v>
      </c>
      <c r="E91" s="61" t="s">
        <v>25</v>
      </c>
      <c r="F91" s="62" t="s">
        <v>240</v>
      </c>
      <c r="G91" s="63">
        <f t="shared" si="6"/>
        <v>24</v>
      </c>
      <c r="H91" s="64">
        <v>24</v>
      </c>
      <c r="I91" s="10"/>
      <c r="J91" s="65">
        <f t="shared" si="7"/>
        <v>0</v>
      </c>
      <c r="K91" s="66" t="str">
        <f t="shared" si="3"/>
        <v xml:space="preserve"> </v>
      </c>
      <c r="L91" s="68"/>
      <c r="M91" s="108"/>
      <c r="N91" s="108"/>
      <c r="O91" s="69"/>
      <c r="P91" s="70"/>
      <c r="Q91" s="109"/>
      <c r="R91" s="42"/>
    </row>
    <row r="92" spans="1:18" ht="63.65" customHeight="1" x14ac:dyDescent="0.35">
      <c r="A92" s="120"/>
      <c r="B92" s="58">
        <v>86</v>
      </c>
      <c r="C92" s="59" t="s">
        <v>77</v>
      </c>
      <c r="D92" s="60">
        <v>1</v>
      </c>
      <c r="E92" s="61" t="s">
        <v>25</v>
      </c>
      <c r="F92" s="62" t="s">
        <v>241</v>
      </c>
      <c r="G92" s="63">
        <f t="shared" si="6"/>
        <v>35</v>
      </c>
      <c r="H92" s="64">
        <v>35</v>
      </c>
      <c r="I92" s="10"/>
      <c r="J92" s="65">
        <f t="shared" si="7"/>
        <v>0</v>
      </c>
      <c r="K92" s="66" t="str">
        <f t="shared" si="3"/>
        <v xml:space="preserve"> </v>
      </c>
      <c r="L92" s="68"/>
      <c r="M92" s="108"/>
      <c r="N92" s="108"/>
      <c r="O92" s="69"/>
      <c r="P92" s="70"/>
      <c r="Q92" s="109"/>
      <c r="R92" s="42"/>
    </row>
    <row r="93" spans="1:18" ht="24" customHeight="1" x14ac:dyDescent="0.35">
      <c r="A93" s="34"/>
      <c r="B93" s="58">
        <v>87</v>
      </c>
      <c r="C93" s="80" t="s">
        <v>78</v>
      </c>
      <c r="D93" s="60">
        <v>3</v>
      </c>
      <c r="E93" s="61" t="s">
        <v>24</v>
      </c>
      <c r="F93" s="62" t="s">
        <v>242</v>
      </c>
      <c r="G93" s="63">
        <f t="shared" si="6"/>
        <v>33</v>
      </c>
      <c r="H93" s="64">
        <v>11</v>
      </c>
      <c r="I93" s="10"/>
      <c r="J93" s="65">
        <f t="shared" si="7"/>
        <v>0</v>
      </c>
      <c r="K93" s="66" t="str">
        <f t="shared" si="3"/>
        <v xml:space="preserve"> </v>
      </c>
      <c r="L93" s="68"/>
      <c r="M93" s="108"/>
      <c r="N93" s="108"/>
      <c r="O93" s="69"/>
      <c r="P93" s="70"/>
      <c r="Q93" s="109"/>
      <c r="R93" s="42"/>
    </row>
    <row r="94" spans="1:18" ht="24" customHeight="1" x14ac:dyDescent="0.35">
      <c r="A94" s="120"/>
      <c r="B94" s="58">
        <v>88</v>
      </c>
      <c r="C94" s="121" t="s">
        <v>79</v>
      </c>
      <c r="D94" s="60">
        <v>2</v>
      </c>
      <c r="E94" s="114" t="s">
        <v>24</v>
      </c>
      <c r="F94" s="111" t="s">
        <v>242</v>
      </c>
      <c r="G94" s="63">
        <f t="shared" si="6"/>
        <v>26</v>
      </c>
      <c r="H94" s="115">
        <v>13</v>
      </c>
      <c r="I94" s="10"/>
      <c r="J94" s="65">
        <f t="shared" si="7"/>
        <v>0</v>
      </c>
      <c r="K94" s="66" t="str">
        <f t="shared" si="3"/>
        <v xml:space="preserve"> </v>
      </c>
      <c r="L94" s="68"/>
      <c r="M94" s="108"/>
      <c r="N94" s="108"/>
      <c r="O94" s="69"/>
      <c r="P94" s="70"/>
      <c r="Q94" s="109"/>
      <c r="R94" s="42"/>
    </row>
    <row r="95" spans="1:18" ht="24" customHeight="1" x14ac:dyDescent="0.35">
      <c r="A95" s="120"/>
      <c r="B95" s="58">
        <v>89</v>
      </c>
      <c r="C95" s="59" t="s">
        <v>80</v>
      </c>
      <c r="D95" s="60">
        <v>3</v>
      </c>
      <c r="E95" s="61" t="s">
        <v>24</v>
      </c>
      <c r="F95" s="62" t="s">
        <v>242</v>
      </c>
      <c r="G95" s="63">
        <f t="shared" si="6"/>
        <v>60</v>
      </c>
      <c r="H95" s="64">
        <v>20</v>
      </c>
      <c r="I95" s="10"/>
      <c r="J95" s="65">
        <f t="shared" si="7"/>
        <v>0</v>
      </c>
      <c r="K95" s="66" t="str">
        <f t="shared" si="3"/>
        <v xml:space="preserve"> </v>
      </c>
      <c r="L95" s="68"/>
      <c r="M95" s="108"/>
      <c r="N95" s="108"/>
      <c r="O95" s="69"/>
      <c r="P95" s="70"/>
      <c r="Q95" s="109"/>
      <c r="R95" s="42"/>
    </row>
    <row r="96" spans="1:18" ht="24" customHeight="1" x14ac:dyDescent="0.35">
      <c r="A96" s="34"/>
      <c r="B96" s="58">
        <v>90</v>
      </c>
      <c r="C96" s="59" t="s">
        <v>81</v>
      </c>
      <c r="D96" s="60">
        <v>1</v>
      </c>
      <c r="E96" s="61" t="s">
        <v>24</v>
      </c>
      <c r="F96" s="62" t="s">
        <v>243</v>
      </c>
      <c r="G96" s="63">
        <f t="shared" si="6"/>
        <v>17</v>
      </c>
      <c r="H96" s="64">
        <v>17</v>
      </c>
      <c r="I96" s="10"/>
      <c r="J96" s="65">
        <f t="shared" si="7"/>
        <v>0</v>
      </c>
      <c r="K96" s="66" t="str">
        <f t="shared" si="3"/>
        <v xml:space="preserve"> </v>
      </c>
      <c r="L96" s="68"/>
      <c r="M96" s="108"/>
      <c r="N96" s="108"/>
      <c r="O96" s="69"/>
      <c r="P96" s="70"/>
      <c r="Q96" s="109"/>
      <c r="R96" s="42"/>
    </row>
    <row r="97" spans="1:18" ht="24" customHeight="1" x14ac:dyDescent="0.35">
      <c r="A97" s="34"/>
      <c r="B97" s="58">
        <v>91</v>
      </c>
      <c r="C97" s="59" t="s">
        <v>82</v>
      </c>
      <c r="D97" s="60">
        <v>1</v>
      </c>
      <c r="E97" s="61" t="s">
        <v>24</v>
      </c>
      <c r="F97" s="62" t="s">
        <v>244</v>
      </c>
      <c r="G97" s="63">
        <f t="shared" si="6"/>
        <v>19</v>
      </c>
      <c r="H97" s="64">
        <v>19</v>
      </c>
      <c r="I97" s="10"/>
      <c r="J97" s="65">
        <f t="shared" si="7"/>
        <v>0</v>
      </c>
      <c r="K97" s="66" t="str">
        <f t="shared" si="3"/>
        <v xml:space="preserve"> </v>
      </c>
      <c r="L97" s="68"/>
      <c r="M97" s="108"/>
      <c r="N97" s="108"/>
      <c r="O97" s="69"/>
      <c r="P97" s="70"/>
      <c r="Q97" s="109"/>
      <c r="R97" s="42"/>
    </row>
    <row r="98" spans="1:18" ht="24" customHeight="1" x14ac:dyDescent="0.35">
      <c r="A98" s="34"/>
      <c r="B98" s="58">
        <v>92</v>
      </c>
      <c r="C98" s="80" t="s">
        <v>83</v>
      </c>
      <c r="D98" s="60">
        <v>6</v>
      </c>
      <c r="E98" s="61" t="s">
        <v>24</v>
      </c>
      <c r="F98" s="62" t="s">
        <v>245</v>
      </c>
      <c r="G98" s="63">
        <f t="shared" si="6"/>
        <v>144</v>
      </c>
      <c r="H98" s="64">
        <v>24</v>
      </c>
      <c r="I98" s="10"/>
      <c r="J98" s="65">
        <f t="shared" si="7"/>
        <v>0</v>
      </c>
      <c r="K98" s="66" t="str">
        <f t="shared" si="3"/>
        <v xml:space="preserve"> </v>
      </c>
      <c r="L98" s="68"/>
      <c r="M98" s="108"/>
      <c r="N98" s="108"/>
      <c r="O98" s="69"/>
      <c r="P98" s="70"/>
      <c r="Q98" s="109"/>
      <c r="R98" s="42"/>
    </row>
    <row r="99" spans="1:18" ht="24" customHeight="1" x14ac:dyDescent="0.35">
      <c r="A99" s="34"/>
      <c r="B99" s="58">
        <v>93</v>
      </c>
      <c r="C99" s="59" t="s">
        <v>84</v>
      </c>
      <c r="D99" s="60">
        <v>5</v>
      </c>
      <c r="E99" s="61" t="s">
        <v>24</v>
      </c>
      <c r="F99" s="62" t="s">
        <v>246</v>
      </c>
      <c r="G99" s="63">
        <f t="shared" si="6"/>
        <v>40</v>
      </c>
      <c r="H99" s="64">
        <v>8</v>
      </c>
      <c r="I99" s="10"/>
      <c r="J99" s="65">
        <f t="shared" si="7"/>
        <v>0</v>
      </c>
      <c r="K99" s="66" t="str">
        <f t="shared" si="3"/>
        <v xml:space="preserve"> </v>
      </c>
      <c r="L99" s="68"/>
      <c r="M99" s="108"/>
      <c r="N99" s="108"/>
      <c r="O99" s="69"/>
      <c r="P99" s="70"/>
      <c r="Q99" s="109"/>
      <c r="R99" s="42"/>
    </row>
    <row r="100" spans="1:18" ht="24" customHeight="1" x14ac:dyDescent="0.35">
      <c r="A100" s="34"/>
      <c r="B100" s="58">
        <v>94</v>
      </c>
      <c r="C100" s="59" t="s">
        <v>85</v>
      </c>
      <c r="D100" s="60">
        <v>4</v>
      </c>
      <c r="E100" s="61" t="s">
        <v>24</v>
      </c>
      <c r="F100" s="62" t="s">
        <v>86</v>
      </c>
      <c r="G100" s="63">
        <f t="shared" si="6"/>
        <v>104</v>
      </c>
      <c r="H100" s="64">
        <v>26</v>
      </c>
      <c r="I100" s="10"/>
      <c r="J100" s="65">
        <f t="shared" si="7"/>
        <v>0</v>
      </c>
      <c r="K100" s="66" t="str">
        <f t="shared" ref="K100:K103" si="8">IF(ISNUMBER(I100), IF(I100&gt;H100,"NEVYHOVUJE","VYHOVUJE")," ")</f>
        <v xml:space="preserve"> </v>
      </c>
      <c r="L100" s="68"/>
      <c r="M100" s="108"/>
      <c r="N100" s="108"/>
      <c r="O100" s="69"/>
      <c r="P100" s="70"/>
      <c r="Q100" s="109"/>
      <c r="R100" s="42"/>
    </row>
    <row r="101" spans="1:18" ht="24" customHeight="1" x14ac:dyDescent="0.35">
      <c r="A101" s="34"/>
      <c r="B101" s="58">
        <v>95</v>
      </c>
      <c r="C101" s="59" t="s">
        <v>87</v>
      </c>
      <c r="D101" s="60">
        <v>7</v>
      </c>
      <c r="E101" s="61" t="s">
        <v>24</v>
      </c>
      <c r="F101" s="62" t="s">
        <v>86</v>
      </c>
      <c r="G101" s="63">
        <f t="shared" si="6"/>
        <v>280</v>
      </c>
      <c r="H101" s="64">
        <v>40</v>
      </c>
      <c r="I101" s="10"/>
      <c r="J101" s="65">
        <f t="shared" si="7"/>
        <v>0</v>
      </c>
      <c r="K101" s="66" t="str">
        <f t="shared" si="8"/>
        <v xml:space="preserve"> </v>
      </c>
      <c r="L101" s="68"/>
      <c r="M101" s="108"/>
      <c r="N101" s="108"/>
      <c r="O101" s="69"/>
      <c r="P101" s="70"/>
      <c r="Q101" s="109"/>
      <c r="R101" s="42"/>
    </row>
    <row r="102" spans="1:18" ht="24" customHeight="1" x14ac:dyDescent="0.35">
      <c r="A102" s="34"/>
      <c r="B102" s="58">
        <v>96</v>
      </c>
      <c r="C102" s="59" t="s">
        <v>251</v>
      </c>
      <c r="D102" s="60">
        <v>1</v>
      </c>
      <c r="E102" s="61" t="s">
        <v>24</v>
      </c>
      <c r="F102" s="62" t="s">
        <v>247</v>
      </c>
      <c r="G102" s="63">
        <f t="shared" si="6"/>
        <v>34</v>
      </c>
      <c r="H102" s="64">
        <v>34</v>
      </c>
      <c r="I102" s="10"/>
      <c r="J102" s="65">
        <f t="shared" si="7"/>
        <v>0</v>
      </c>
      <c r="K102" s="66" t="str">
        <f t="shared" si="8"/>
        <v xml:space="preserve"> </v>
      </c>
      <c r="L102" s="68"/>
      <c r="M102" s="108"/>
      <c r="N102" s="108"/>
      <c r="O102" s="69"/>
      <c r="P102" s="70"/>
      <c r="Q102" s="109"/>
      <c r="R102" s="42"/>
    </row>
    <row r="103" spans="1:18" ht="38.25" customHeight="1" x14ac:dyDescent="0.35">
      <c r="A103" s="34"/>
      <c r="B103" s="58">
        <v>97</v>
      </c>
      <c r="C103" s="80" t="s">
        <v>88</v>
      </c>
      <c r="D103" s="60">
        <v>25</v>
      </c>
      <c r="E103" s="61" t="s">
        <v>24</v>
      </c>
      <c r="F103" s="62" t="s">
        <v>248</v>
      </c>
      <c r="G103" s="63">
        <f t="shared" ref="G103:G176" si="9">D103*H103</f>
        <v>50</v>
      </c>
      <c r="H103" s="64">
        <v>2</v>
      </c>
      <c r="I103" s="10"/>
      <c r="J103" s="65">
        <f t="shared" ref="J103:J176" si="10">D103*I103</f>
        <v>0</v>
      </c>
      <c r="K103" s="66" t="str">
        <f t="shared" si="8"/>
        <v xml:space="preserve"> </v>
      </c>
      <c r="L103" s="68"/>
      <c r="M103" s="108"/>
      <c r="N103" s="108"/>
      <c r="O103" s="69"/>
      <c r="P103" s="70"/>
      <c r="Q103" s="109"/>
      <c r="R103" s="42"/>
    </row>
    <row r="104" spans="1:18" ht="24" customHeight="1" x14ac:dyDescent="0.35">
      <c r="A104" s="34"/>
      <c r="B104" s="58">
        <v>98</v>
      </c>
      <c r="C104" s="59" t="s">
        <v>89</v>
      </c>
      <c r="D104" s="60">
        <v>5</v>
      </c>
      <c r="E104" s="61" t="s">
        <v>24</v>
      </c>
      <c r="F104" s="62" t="s">
        <v>249</v>
      </c>
      <c r="G104" s="63">
        <f t="shared" si="9"/>
        <v>175</v>
      </c>
      <c r="H104" s="64">
        <v>35</v>
      </c>
      <c r="I104" s="10"/>
      <c r="J104" s="65">
        <f t="shared" si="10"/>
        <v>0</v>
      </c>
      <c r="K104" s="66" t="str">
        <f t="shared" ref="K104:K176" si="11">IF(ISNUMBER(I104), IF(I104&gt;H104,"NEVYHOVUJE","VYHOVUJE")," ")</f>
        <v xml:space="preserve"> </v>
      </c>
      <c r="L104" s="68"/>
      <c r="M104" s="108"/>
      <c r="N104" s="108"/>
      <c r="O104" s="69"/>
      <c r="P104" s="70"/>
      <c r="Q104" s="109"/>
      <c r="R104" s="42"/>
    </row>
    <row r="105" spans="1:18" ht="28.5" customHeight="1" x14ac:dyDescent="0.35">
      <c r="A105" s="34"/>
      <c r="B105" s="58">
        <v>99</v>
      </c>
      <c r="C105" s="59" t="s">
        <v>90</v>
      </c>
      <c r="D105" s="60">
        <v>3</v>
      </c>
      <c r="E105" s="61" t="s">
        <v>25</v>
      </c>
      <c r="F105" s="62" t="s">
        <v>250</v>
      </c>
      <c r="G105" s="63">
        <f t="shared" si="9"/>
        <v>36</v>
      </c>
      <c r="H105" s="64">
        <v>12</v>
      </c>
      <c r="I105" s="10"/>
      <c r="J105" s="65">
        <f t="shared" si="10"/>
        <v>0</v>
      </c>
      <c r="K105" s="66" t="str">
        <f t="shared" si="11"/>
        <v xml:space="preserve"> </v>
      </c>
      <c r="L105" s="68"/>
      <c r="M105" s="108"/>
      <c r="N105" s="108"/>
      <c r="O105" s="69"/>
      <c r="P105" s="70"/>
      <c r="Q105" s="109"/>
      <c r="R105" s="42"/>
    </row>
    <row r="106" spans="1:18" ht="28.5" customHeight="1" x14ac:dyDescent="0.35">
      <c r="A106" s="34"/>
      <c r="B106" s="58">
        <v>100</v>
      </c>
      <c r="C106" s="80" t="s">
        <v>91</v>
      </c>
      <c r="D106" s="60">
        <v>5</v>
      </c>
      <c r="E106" s="61" t="s">
        <v>30</v>
      </c>
      <c r="F106" s="62" t="s">
        <v>252</v>
      </c>
      <c r="G106" s="63">
        <f t="shared" si="9"/>
        <v>110</v>
      </c>
      <c r="H106" s="64">
        <v>22</v>
      </c>
      <c r="I106" s="10"/>
      <c r="J106" s="65">
        <f t="shared" si="10"/>
        <v>0</v>
      </c>
      <c r="K106" s="66" t="str">
        <f t="shared" si="11"/>
        <v xml:space="preserve"> </v>
      </c>
      <c r="L106" s="68"/>
      <c r="M106" s="108"/>
      <c r="N106" s="108"/>
      <c r="O106" s="69"/>
      <c r="P106" s="70"/>
      <c r="Q106" s="109"/>
      <c r="R106" s="42"/>
    </row>
    <row r="107" spans="1:18" ht="20.25" customHeight="1" x14ac:dyDescent="0.35">
      <c r="A107" s="34"/>
      <c r="B107" s="98">
        <v>101</v>
      </c>
      <c r="C107" s="99" t="s">
        <v>254</v>
      </c>
      <c r="D107" s="100">
        <v>2</v>
      </c>
      <c r="E107" s="101" t="s">
        <v>30</v>
      </c>
      <c r="F107" s="102" t="s">
        <v>253</v>
      </c>
      <c r="G107" s="103">
        <f t="shared" si="9"/>
        <v>66</v>
      </c>
      <c r="H107" s="104">
        <v>33</v>
      </c>
      <c r="I107" s="12"/>
      <c r="J107" s="105">
        <f t="shared" si="10"/>
        <v>0</v>
      </c>
      <c r="K107" s="106" t="str">
        <f t="shared" si="11"/>
        <v xml:space="preserve"> </v>
      </c>
      <c r="L107" s="68"/>
      <c r="M107" s="108"/>
      <c r="N107" s="108"/>
      <c r="O107" s="69"/>
      <c r="P107" s="70"/>
      <c r="Q107" s="109"/>
      <c r="R107" s="42"/>
    </row>
    <row r="108" spans="1:18" ht="20.5" customHeight="1" x14ac:dyDescent="0.35">
      <c r="A108" s="34"/>
      <c r="B108" s="58">
        <v>102</v>
      </c>
      <c r="C108" s="59" t="s">
        <v>92</v>
      </c>
      <c r="D108" s="60">
        <v>100</v>
      </c>
      <c r="E108" s="61" t="s">
        <v>24</v>
      </c>
      <c r="F108" s="62" t="s">
        <v>171</v>
      </c>
      <c r="G108" s="63">
        <f t="shared" si="9"/>
        <v>200</v>
      </c>
      <c r="H108" s="64">
        <v>2</v>
      </c>
      <c r="I108" s="10"/>
      <c r="J108" s="65">
        <f t="shared" si="10"/>
        <v>0</v>
      </c>
      <c r="K108" s="66" t="str">
        <f t="shared" si="11"/>
        <v xml:space="preserve"> </v>
      </c>
      <c r="L108" s="68"/>
      <c r="M108" s="108"/>
      <c r="N108" s="108"/>
      <c r="O108" s="69"/>
      <c r="P108" s="70"/>
      <c r="Q108" s="109"/>
      <c r="R108" s="42"/>
    </row>
    <row r="109" spans="1:18" ht="42" customHeight="1" x14ac:dyDescent="0.35">
      <c r="A109" s="34"/>
      <c r="B109" s="58">
        <v>103</v>
      </c>
      <c r="C109" s="59" t="s">
        <v>93</v>
      </c>
      <c r="D109" s="60">
        <v>100</v>
      </c>
      <c r="E109" s="61" t="s">
        <v>24</v>
      </c>
      <c r="F109" s="62" t="s">
        <v>255</v>
      </c>
      <c r="G109" s="63">
        <f t="shared" si="9"/>
        <v>700</v>
      </c>
      <c r="H109" s="64">
        <v>7</v>
      </c>
      <c r="I109" s="10"/>
      <c r="J109" s="65">
        <f t="shared" si="10"/>
        <v>0</v>
      </c>
      <c r="K109" s="66" t="str">
        <f t="shared" si="11"/>
        <v xml:space="preserve"> </v>
      </c>
      <c r="L109" s="68"/>
      <c r="M109" s="108"/>
      <c r="N109" s="108"/>
      <c r="O109" s="69"/>
      <c r="P109" s="70"/>
      <c r="Q109" s="109"/>
      <c r="R109" s="42"/>
    </row>
    <row r="110" spans="1:18" ht="23.25" customHeight="1" x14ac:dyDescent="0.35">
      <c r="A110" s="34"/>
      <c r="B110" s="58">
        <v>104</v>
      </c>
      <c r="C110" s="59" t="s">
        <v>256</v>
      </c>
      <c r="D110" s="60">
        <v>30</v>
      </c>
      <c r="E110" s="61" t="s">
        <v>24</v>
      </c>
      <c r="F110" s="62" t="s">
        <v>172</v>
      </c>
      <c r="G110" s="63">
        <f t="shared" si="9"/>
        <v>360</v>
      </c>
      <c r="H110" s="64">
        <v>12</v>
      </c>
      <c r="I110" s="10"/>
      <c r="J110" s="65">
        <f t="shared" si="10"/>
        <v>0</v>
      </c>
      <c r="K110" s="66" t="str">
        <f t="shared" si="11"/>
        <v xml:space="preserve"> </v>
      </c>
      <c r="L110" s="68"/>
      <c r="M110" s="108"/>
      <c r="N110" s="108"/>
      <c r="O110" s="69"/>
      <c r="P110" s="70"/>
      <c r="Q110" s="109"/>
      <c r="R110" s="42"/>
    </row>
    <row r="111" spans="1:18" ht="23.25" customHeight="1" x14ac:dyDescent="0.35">
      <c r="A111" s="34"/>
      <c r="B111" s="58">
        <v>105</v>
      </c>
      <c r="C111" s="59" t="s">
        <v>257</v>
      </c>
      <c r="D111" s="60">
        <v>15</v>
      </c>
      <c r="E111" s="61" t="s">
        <v>24</v>
      </c>
      <c r="F111" s="62" t="s">
        <v>258</v>
      </c>
      <c r="G111" s="63">
        <f t="shared" si="9"/>
        <v>120</v>
      </c>
      <c r="H111" s="64">
        <v>8</v>
      </c>
      <c r="I111" s="10"/>
      <c r="J111" s="65">
        <f t="shared" si="10"/>
        <v>0</v>
      </c>
      <c r="K111" s="66" t="str">
        <f t="shared" si="11"/>
        <v xml:space="preserve"> </v>
      </c>
      <c r="L111" s="68"/>
      <c r="M111" s="108"/>
      <c r="N111" s="108"/>
      <c r="O111" s="69"/>
      <c r="P111" s="70"/>
      <c r="Q111" s="109"/>
      <c r="R111" s="42"/>
    </row>
    <row r="112" spans="1:18" ht="27.75" customHeight="1" x14ac:dyDescent="0.35">
      <c r="A112" s="34"/>
      <c r="B112" s="58">
        <v>106</v>
      </c>
      <c r="C112" s="59" t="s">
        <v>29</v>
      </c>
      <c r="D112" s="60">
        <v>6</v>
      </c>
      <c r="E112" s="61" t="s">
        <v>30</v>
      </c>
      <c r="F112" s="62" t="s">
        <v>175</v>
      </c>
      <c r="G112" s="63">
        <f t="shared" si="9"/>
        <v>192</v>
      </c>
      <c r="H112" s="64">
        <v>32</v>
      </c>
      <c r="I112" s="10"/>
      <c r="J112" s="65">
        <f t="shared" si="10"/>
        <v>0</v>
      </c>
      <c r="K112" s="66" t="str">
        <f t="shared" si="11"/>
        <v xml:space="preserve"> </v>
      </c>
      <c r="L112" s="68"/>
      <c r="M112" s="108"/>
      <c r="N112" s="108"/>
      <c r="O112" s="69"/>
      <c r="P112" s="70"/>
      <c r="Q112" s="109"/>
      <c r="R112" s="42"/>
    </row>
    <row r="113" spans="1:18" ht="28.9" customHeight="1" x14ac:dyDescent="0.35">
      <c r="A113" s="34"/>
      <c r="B113" s="58">
        <v>107</v>
      </c>
      <c r="C113" s="59" t="s">
        <v>260</v>
      </c>
      <c r="D113" s="60">
        <v>7</v>
      </c>
      <c r="E113" s="61" t="s">
        <v>24</v>
      </c>
      <c r="F113" s="62" t="s">
        <v>259</v>
      </c>
      <c r="G113" s="63">
        <f t="shared" si="9"/>
        <v>63</v>
      </c>
      <c r="H113" s="64">
        <v>9</v>
      </c>
      <c r="I113" s="10"/>
      <c r="J113" s="65">
        <f t="shared" si="10"/>
        <v>0</v>
      </c>
      <c r="K113" s="66" t="str">
        <f t="shared" si="11"/>
        <v xml:space="preserve"> </v>
      </c>
      <c r="L113" s="68"/>
      <c r="M113" s="108"/>
      <c r="N113" s="108"/>
      <c r="O113" s="69"/>
      <c r="P113" s="70"/>
      <c r="Q113" s="109"/>
      <c r="R113" s="42"/>
    </row>
    <row r="114" spans="1:18" ht="37.15" customHeight="1" x14ac:dyDescent="0.35">
      <c r="A114" s="34"/>
      <c r="B114" s="58">
        <v>108</v>
      </c>
      <c r="C114" s="59" t="s">
        <v>94</v>
      </c>
      <c r="D114" s="60">
        <v>10</v>
      </c>
      <c r="E114" s="61" t="s">
        <v>30</v>
      </c>
      <c r="F114" s="62" t="s">
        <v>261</v>
      </c>
      <c r="G114" s="63">
        <f t="shared" si="9"/>
        <v>390</v>
      </c>
      <c r="H114" s="64">
        <v>39</v>
      </c>
      <c r="I114" s="10"/>
      <c r="J114" s="65">
        <f t="shared" si="10"/>
        <v>0</v>
      </c>
      <c r="K114" s="66" t="str">
        <f t="shared" si="11"/>
        <v xml:space="preserve"> </v>
      </c>
      <c r="L114" s="68"/>
      <c r="M114" s="108"/>
      <c r="N114" s="108"/>
      <c r="O114" s="69"/>
      <c r="P114" s="70"/>
      <c r="Q114" s="109"/>
      <c r="R114" s="42"/>
    </row>
    <row r="115" spans="1:18" ht="36.75" customHeight="1" x14ac:dyDescent="0.35">
      <c r="A115" s="34"/>
      <c r="B115" s="58">
        <v>109</v>
      </c>
      <c r="C115" s="59" t="s">
        <v>95</v>
      </c>
      <c r="D115" s="60">
        <v>5</v>
      </c>
      <c r="E115" s="61" t="s">
        <v>30</v>
      </c>
      <c r="F115" s="62" t="s">
        <v>262</v>
      </c>
      <c r="G115" s="63">
        <f t="shared" si="9"/>
        <v>175</v>
      </c>
      <c r="H115" s="64">
        <v>35</v>
      </c>
      <c r="I115" s="10"/>
      <c r="J115" s="65">
        <f t="shared" si="10"/>
        <v>0</v>
      </c>
      <c r="K115" s="66" t="str">
        <f t="shared" si="11"/>
        <v xml:space="preserve"> </v>
      </c>
      <c r="L115" s="68"/>
      <c r="M115" s="108"/>
      <c r="N115" s="108"/>
      <c r="O115" s="69"/>
      <c r="P115" s="70"/>
      <c r="Q115" s="109"/>
      <c r="R115" s="42"/>
    </row>
    <row r="116" spans="1:18" ht="36" customHeight="1" x14ac:dyDescent="0.35">
      <c r="A116" s="34"/>
      <c r="B116" s="58">
        <v>110</v>
      </c>
      <c r="C116" s="80" t="s">
        <v>96</v>
      </c>
      <c r="D116" s="60">
        <v>5</v>
      </c>
      <c r="E116" s="61" t="s">
        <v>30</v>
      </c>
      <c r="F116" s="62" t="s">
        <v>263</v>
      </c>
      <c r="G116" s="63">
        <f t="shared" si="9"/>
        <v>170</v>
      </c>
      <c r="H116" s="64">
        <v>34</v>
      </c>
      <c r="I116" s="10"/>
      <c r="J116" s="65">
        <f t="shared" si="10"/>
        <v>0</v>
      </c>
      <c r="K116" s="66" t="str">
        <f t="shared" si="11"/>
        <v xml:space="preserve"> </v>
      </c>
      <c r="L116" s="68"/>
      <c r="M116" s="108"/>
      <c r="N116" s="108"/>
      <c r="O116" s="69"/>
      <c r="P116" s="70"/>
      <c r="Q116" s="109"/>
      <c r="R116" s="42"/>
    </row>
    <row r="117" spans="1:18" ht="25.15" customHeight="1" x14ac:dyDescent="0.35">
      <c r="A117" s="34"/>
      <c r="B117" s="58">
        <v>111</v>
      </c>
      <c r="C117" s="80" t="s">
        <v>97</v>
      </c>
      <c r="D117" s="60">
        <v>4</v>
      </c>
      <c r="E117" s="61" t="s">
        <v>98</v>
      </c>
      <c r="F117" s="62" t="s">
        <v>264</v>
      </c>
      <c r="G117" s="63">
        <f t="shared" si="9"/>
        <v>36</v>
      </c>
      <c r="H117" s="64">
        <v>9</v>
      </c>
      <c r="I117" s="10"/>
      <c r="J117" s="65">
        <f t="shared" si="10"/>
        <v>0</v>
      </c>
      <c r="K117" s="66" t="str">
        <f t="shared" si="11"/>
        <v xml:space="preserve"> </v>
      </c>
      <c r="L117" s="68"/>
      <c r="M117" s="108"/>
      <c r="N117" s="108"/>
      <c r="O117" s="69"/>
      <c r="P117" s="70"/>
      <c r="Q117" s="109"/>
      <c r="R117" s="42"/>
    </row>
    <row r="118" spans="1:18" ht="25.15" customHeight="1" x14ac:dyDescent="0.35">
      <c r="A118" s="34"/>
      <c r="B118" s="58">
        <v>112</v>
      </c>
      <c r="C118" s="59" t="s">
        <v>31</v>
      </c>
      <c r="D118" s="60">
        <v>6</v>
      </c>
      <c r="E118" s="61" t="s">
        <v>30</v>
      </c>
      <c r="F118" s="62" t="s">
        <v>176</v>
      </c>
      <c r="G118" s="63">
        <f t="shared" si="9"/>
        <v>228</v>
      </c>
      <c r="H118" s="64">
        <v>38</v>
      </c>
      <c r="I118" s="10"/>
      <c r="J118" s="65">
        <f t="shared" si="10"/>
        <v>0</v>
      </c>
      <c r="K118" s="66" t="str">
        <f t="shared" si="11"/>
        <v xml:space="preserve"> </v>
      </c>
      <c r="L118" s="68"/>
      <c r="M118" s="108"/>
      <c r="N118" s="108"/>
      <c r="O118" s="69"/>
      <c r="P118" s="70"/>
      <c r="Q118" s="109"/>
      <c r="R118" s="42"/>
    </row>
    <row r="119" spans="1:18" ht="19.5" customHeight="1" x14ac:dyDescent="0.35">
      <c r="A119" s="34"/>
      <c r="B119" s="58">
        <v>113</v>
      </c>
      <c r="C119" s="80" t="s">
        <v>99</v>
      </c>
      <c r="D119" s="60">
        <v>6</v>
      </c>
      <c r="E119" s="61" t="s">
        <v>30</v>
      </c>
      <c r="F119" s="62" t="s">
        <v>265</v>
      </c>
      <c r="G119" s="63">
        <f t="shared" si="9"/>
        <v>276</v>
      </c>
      <c r="H119" s="64">
        <v>46</v>
      </c>
      <c r="I119" s="10"/>
      <c r="J119" s="65">
        <f t="shared" si="10"/>
        <v>0</v>
      </c>
      <c r="K119" s="66" t="str">
        <f t="shared" si="11"/>
        <v xml:space="preserve"> </v>
      </c>
      <c r="L119" s="68"/>
      <c r="M119" s="108"/>
      <c r="N119" s="108"/>
      <c r="O119" s="69"/>
      <c r="P119" s="70"/>
      <c r="Q119" s="109"/>
      <c r="R119" s="42"/>
    </row>
    <row r="120" spans="1:18" ht="19.5" customHeight="1" x14ac:dyDescent="0.35">
      <c r="A120" s="34"/>
      <c r="B120" s="58">
        <v>114</v>
      </c>
      <c r="C120" s="80" t="s">
        <v>100</v>
      </c>
      <c r="D120" s="60">
        <v>6</v>
      </c>
      <c r="E120" s="61" t="s">
        <v>30</v>
      </c>
      <c r="F120" s="62" t="s">
        <v>266</v>
      </c>
      <c r="G120" s="63">
        <f t="shared" si="9"/>
        <v>270</v>
      </c>
      <c r="H120" s="64">
        <v>45</v>
      </c>
      <c r="I120" s="10"/>
      <c r="J120" s="65">
        <f t="shared" si="10"/>
        <v>0</v>
      </c>
      <c r="K120" s="66" t="str">
        <f t="shared" si="11"/>
        <v xml:space="preserve"> </v>
      </c>
      <c r="L120" s="68"/>
      <c r="M120" s="108"/>
      <c r="N120" s="108"/>
      <c r="O120" s="69"/>
      <c r="P120" s="70"/>
      <c r="Q120" s="109"/>
      <c r="R120" s="42"/>
    </row>
    <row r="121" spans="1:18" ht="19.5" customHeight="1" x14ac:dyDescent="0.35">
      <c r="A121" s="34"/>
      <c r="B121" s="58">
        <v>115</v>
      </c>
      <c r="C121" s="80" t="s">
        <v>101</v>
      </c>
      <c r="D121" s="60">
        <v>2</v>
      </c>
      <c r="E121" s="61" t="s">
        <v>24</v>
      </c>
      <c r="F121" s="62" t="s">
        <v>267</v>
      </c>
      <c r="G121" s="63">
        <f t="shared" si="9"/>
        <v>60</v>
      </c>
      <c r="H121" s="64">
        <v>30</v>
      </c>
      <c r="I121" s="10"/>
      <c r="J121" s="65">
        <f t="shared" si="10"/>
        <v>0</v>
      </c>
      <c r="K121" s="66" t="str">
        <f t="shared" si="11"/>
        <v xml:space="preserve"> </v>
      </c>
      <c r="L121" s="68"/>
      <c r="M121" s="108"/>
      <c r="N121" s="108"/>
      <c r="O121" s="69"/>
      <c r="P121" s="70"/>
      <c r="Q121" s="109"/>
      <c r="R121" s="42"/>
    </row>
    <row r="122" spans="1:18" ht="19.5" customHeight="1" x14ac:dyDescent="0.35">
      <c r="A122" s="34"/>
      <c r="B122" s="58">
        <v>116</v>
      </c>
      <c r="C122" s="80" t="s">
        <v>102</v>
      </c>
      <c r="D122" s="60">
        <v>1</v>
      </c>
      <c r="E122" s="61" t="s">
        <v>24</v>
      </c>
      <c r="F122" s="62" t="s">
        <v>268</v>
      </c>
      <c r="G122" s="63">
        <f t="shared" si="9"/>
        <v>40</v>
      </c>
      <c r="H122" s="64">
        <v>40</v>
      </c>
      <c r="I122" s="10"/>
      <c r="J122" s="65">
        <f t="shared" si="10"/>
        <v>0</v>
      </c>
      <c r="K122" s="66" t="str">
        <f t="shared" si="11"/>
        <v xml:space="preserve"> </v>
      </c>
      <c r="L122" s="68"/>
      <c r="M122" s="108"/>
      <c r="N122" s="108"/>
      <c r="O122" s="69"/>
      <c r="P122" s="70"/>
      <c r="Q122" s="109"/>
      <c r="R122" s="42"/>
    </row>
    <row r="123" spans="1:18" ht="19.5" customHeight="1" x14ac:dyDescent="0.35">
      <c r="A123" s="34"/>
      <c r="B123" s="58">
        <v>117</v>
      </c>
      <c r="C123" s="59" t="s">
        <v>103</v>
      </c>
      <c r="D123" s="60">
        <v>1</v>
      </c>
      <c r="E123" s="61" t="s">
        <v>24</v>
      </c>
      <c r="F123" s="62" t="s">
        <v>269</v>
      </c>
      <c r="G123" s="63">
        <f t="shared" si="9"/>
        <v>25</v>
      </c>
      <c r="H123" s="64">
        <v>25</v>
      </c>
      <c r="I123" s="10"/>
      <c r="J123" s="65">
        <f t="shared" si="10"/>
        <v>0</v>
      </c>
      <c r="K123" s="66" t="str">
        <f t="shared" si="11"/>
        <v xml:space="preserve"> </v>
      </c>
      <c r="L123" s="68"/>
      <c r="M123" s="108"/>
      <c r="N123" s="108"/>
      <c r="O123" s="69"/>
      <c r="P123" s="70"/>
      <c r="Q123" s="109"/>
      <c r="R123" s="42"/>
    </row>
    <row r="124" spans="1:18" ht="34.9" customHeight="1" x14ac:dyDescent="0.35">
      <c r="A124" s="34"/>
      <c r="B124" s="58">
        <v>118</v>
      </c>
      <c r="C124" s="80" t="s">
        <v>104</v>
      </c>
      <c r="D124" s="60">
        <v>2</v>
      </c>
      <c r="E124" s="61" t="s">
        <v>24</v>
      </c>
      <c r="F124" s="62" t="s">
        <v>270</v>
      </c>
      <c r="G124" s="63">
        <f t="shared" si="9"/>
        <v>900</v>
      </c>
      <c r="H124" s="64">
        <v>450</v>
      </c>
      <c r="I124" s="10"/>
      <c r="J124" s="65">
        <f t="shared" si="10"/>
        <v>0</v>
      </c>
      <c r="K124" s="66" t="str">
        <f t="shared" si="11"/>
        <v xml:space="preserve"> </v>
      </c>
      <c r="L124" s="68"/>
      <c r="M124" s="108"/>
      <c r="N124" s="108"/>
      <c r="O124" s="69"/>
      <c r="P124" s="70"/>
      <c r="Q124" s="109"/>
      <c r="R124" s="42"/>
    </row>
    <row r="125" spans="1:18" ht="22.5" customHeight="1" x14ac:dyDescent="0.35">
      <c r="A125" s="34"/>
      <c r="B125" s="58">
        <v>119</v>
      </c>
      <c r="C125" s="59" t="s">
        <v>105</v>
      </c>
      <c r="D125" s="60">
        <v>1</v>
      </c>
      <c r="E125" s="61" t="s">
        <v>25</v>
      </c>
      <c r="F125" s="62" t="s">
        <v>271</v>
      </c>
      <c r="G125" s="63">
        <f t="shared" si="9"/>
        <v>26</v>
      </c>
      <c r="H125" s="64">
        <v>26</v>
      </c>
      <c r="I125" s="10"/>
      <c r="J125" s="65">
        <f t="shared" ref="J125:J175" si="12">D125*I125</f>
        <v>0</v>
      </c>
      <c r="K125" s="66" t="str">
        <f t="shared" ref="K125:K175" si="13">IF(ISNUMBER(I125), IF(I125&gt;H125,"NEVYHOVUJE","VYHOVUJE")," ")</f>
        <v xml:space="preserve"> </v>
      </c>
      <c r="L125" s="68"/>
      <c r="M125" s="108"/>
      <c r="N125" s="108"/>
      <c r="O125" s="69"/>
      <c r="P125" s="70"/>
      <c r="Q125" s="109"/>
      <c r="R125" s="42"/>
    </row>
    <row r="126" spans="1:18" ht="28.9" customHeight="1" x14ac:dyDescent="0.35">
      <c r="A126" s="34"/>
      <c r="B126" s="122">
        <v>120</v>
      </c>
      <c r="C126" s="123" t="s">
        <v>106</v>
      </c>
      <c r="D126" s="124">
        <v>5</v>
      </c>
      <c r="E126" s="125" t="s">
        <v>25</v>
      </c>
      <c r="F126" s="126" t="s">
        <v>272</v>
      </c>
      <c r="G126" s="63">
        <f t="shared" si="9"/>
        <v>140</v>
      </c>
      <c r="H126" s="127">
        <v>28</v>
      </c>
      <c r="I126" s="13"/>
      <c r="J126" s="65">
        <f t="shared" si="12"/>
        <v>0</v>
      </c>
      <c r="K126" s="66" t="str">
        <f t="shared" si="13"/>
        <v xml:space="preserve"> </v>
      </c>
      <c r="L126" s="68"/>
      <c r="M126" s="108"/>
      <c r="N126" s="108"/>
      <c r="O126" s="69"/>
      <c r="P126" s="70"/>
      <c r="Q126" s="109"/>
      <c r="R126" s="42"/>
    </row>
    <row r="127" spans="1:18" ht="22.5" customHeight="1" x14ac:dyDescent="0.35">
      <c r="A127" s="34"/>
      <c r="B127" s="122">
        <v>121</v>
      </c>
      <c r="C127" s="123" t="s">
        <v>107</v>
      </c>
      <c r="D127" s="124">
        <v>3</v>
      </c>
      <c r="E127" s="125" t="s">
        <v>24</v>
      </c>
      <c r="F127" s="126" t="s">
        <v>273</v>
      </c>
      <c r="G127" s="63">
        <f t="shared" si="9"/>
        <v>240</v>
      </c>
      <c r="H127" s="127">
        <v>80</v>
      </c>
      <c r="I127" s="13"/>
      <c r="J127" s="65">
        <f t="shared" si="12"/>
        <v>0</v>
      </c>
      <c r="K127" s="66" t="str">
        <f t="shared" si="13"/>
        <v xml:space="preserve"> </v>
      </c>
      <c r="L127" s="68"/>
      <c r="M127" s="108"/>
      <c r="N127" s="108"/>
      <c r="O127" s="69"/>
      <c r="P127" s="70"/>
      <c r="Q127" s="109"/>
      <c r="R127" s="42"/>
    </row>
    <row r="128" spans="1:18" ht="46.15" customHeight="1" x14ac:dyDescent="0.35">
      <c r="A128" s="34"/>
      <c r="B128" s="122">
        <v>122</v>
      </c>
      <c r="C128" s="123" t="s">
        <v>108</v>
      </c>
      <c r="D128" s="124">
        <v>6</v>
      </c>
      <c r="E128" s="125" t="s">
        <v>25</v>
      </c>
      <c r="F128" s="126" t="s">
        <v>274</v>
      </c>
      <c r="G128" s="63">
        <f t="shared" si="9"/>
        <v>528</v>
      </c>
      <c r="H128" s="127">
        <v>88</v>
      </c>
      <c r="I128" s="13"/>
      <c r="J128" s="65">
        <f t="shared" si="12"/>
        <v>0</v>
      </c>
      <c r="K128" s="66" t="str">
        <f t="shared" si="13"/>
        <v xml:space="preserve"> </v>
      </c>
      <c r="L128" s="68"/>
      <c r="M128" s="108"/>
      <c r="N128" s="108"/>
      <c r="O128" s="69"/>
      <c r="P128" s="70"/>
      <c r="Q128" s="109"/>
      <c r="R128" s="42"/>
    </row>
    <row r="129" spans="1:18" ht="40.15" customHeight="1" x14ac:dyDescent="0.35">
      <c r="A129" s="34"/>
      <c r="B129" s="122">
        <v>123</v>
      </c>
      <c r="C129" s="123" t="s">
        <v>109</v>
      </c>
      <c r="D129" s="124">
        <v>2</v>
      </c>
      <c r="E129" s="125" t="s">
        <v>30</v>
      </c>
      <c r="F129" s="126" t="s">
        <v>275</v>
      </c>
      <c r="G129" s="63">
        <f t="shared" si="9"/>
        <v>240</v>
      </c>
      <c r="H129" s="127">
        <v>120</v>
      </c>
      <c r="I129" s="13"/>
      <c r="J129" s="65">
        <f t="shared" si="12"/>
        <v>0</v>
      </c>
      <c r="K129" s="66" t="str">
        <f t="shared" si="13"/>
        <v xml:space="preserve"> </v>
      </c>
      <c r="L129" s="68"/>
      <c r="M129" s="108"/>
      <c r="N129" s="108"/>
      <c r="O129" s="69"/>
      <c r="P129" s="70"/>
      <c r="Q129" s="109"/>
      <c r="R129" s="42"/>
    </row>
    <row r="130" spans="1:18" ht="22.5" customHeight="1" x14ac:dyDescent="0.35">
      <c r="A130" s="34"/>
      <c r="B130" s="122">
        <v>124</v>
      </c>
      <c r="C130" s="123" t="s">
        <v>110</v>
      </c>
      <c r="D130" s="124">
        <v>3</v>
      </c>
      <c r="E130" s="125" t="s">
        <v>24</v>
      </c>
      <c r="F130" s="126" t="s">
        <v>276</v>
      </c>
      <c r="G130" s="63">
        <f t="shared" si="9"/>
        <v>300</v>
      </c>
      <c r="H130" s="127">
        <v>100</v>
      </c>
      <c r="I130" s="13"/>
      <c r="J130" s="65">
        <f t="shared" si="12"/>
        <v>0</v>
      </c>
      <c r="K130" s="66" t="str">
        <f t="shared" si="13"/>
        <v xml:space="preserve"> </v>
      </c>
      <c r="L130" s="68"/>
      <c r="M130" s="108"/>
      <c r="N130" s="108"/>
      <c r="O130" s="69"/>
      <c r="P130" s="70"/>
      <c r="Q130" s="109"/>
      <c r="R130" s="42"/>
    </row>
    <row r="131" spans="1:18" ht="42" customHeight="1" x14ac:dyDescent="0.35">
      <c r="A131" s="34"/>
      <c r="B131" s="122">
        <v>125</v>
      </c>
      <c r="C131" s="123" t="s">
        <v>318</v>
      </c>
      <c r="D131" s="124">
        <v>1</v>
      </c>
      <c r="E131" s="125" t="s">
        <v>25</v>
      </c>
      <c r="F131" s="126" t="s">
        <v>319</v>
      </c>
      <c r="G131" s="63">
        <f t="shared" si="9"/>
        <v>120</v>
      </c>
      <c r="H131" s="127">
        <v>120</v>
      </c>
      <c r="I131" s="13"/>
      <c r="J131" s="65">
        <f t="shared" si="12"/>
        <v>0</v>
      </c>
      <c r="K131" s="66" t="str">
        <f t="shared" si="13"/>
        <v xml:space="preserve"> </v>
      </c>
      <c r="L131" s="68"/>
      <c r="M131" s="108"/>
      <c r="N131" s="108"/>
      <c r="O131" s="69"/>
      <c r="P131" s="70"/>
      <c r="Q131" s="109"/>
      <c r="R131" s="42"/>
    </row>
    <row r="132" spans="1:18" ht="27.65" customHeight="1" x14ac:dyDescent="0.35">
      <c r="A132" s="34"/>
      <c r="B132" s="122">
        <v>126</v>
      </c>
      <c r="C132" s="123" t="s">
        <v>111</v>
      </c>
      <c r="D132" s="124">
        <v>2</v>
      </c>
      <c r="E132" s="125" t="s">
        <v>24</v>
      </c>
      <c r="F132" s="126" t="s">
        <v>112</v>
      </c>
      <c r="G132" s="63">
        <f t="shared" si="9"/>
        <v>60</v>
      </c>
      <c r="H132" s="127">
        <v>30</v>
      </c>
      <c r="I132" s="13"/>
      <c r="J132" s="65">
        <f t="shared" si="12"/>
        <v>0</v>
      </c>
      <c r="K132" s="66" t="str">
        <f t="shared" si="13"/>
        <v xml:space="preserve"> </v>
      </c>
      <c r="L132" s="68"/>
      <c r="M132" s="108"/>
      <c r="N132" s="108"/>
      <c r="O132" s="69"/>
      <c r="P132" s="70"/>
      <c r="Q132" s="109"/>
      <c r="R132" s="42"/>
    </row>
    <row r="133" spans="1:18" ht="22.5" customHeight="1" x14ac:dyDescent="0.35">
      <c r="A133" s="34"/>
      <c r="B133" s="122">
        <v>127</v>
      </c>
      <c r="C133" s="123" t="s">
        <v>113</v>
      </c>
      <c r="D133" s="124">
        <v>1</v>
      </c>
      <c r="E133" s="125" t="s">
        <v>25</v>
      </c>
      <c r="F133" s="126" t="s">
        <v>114</v>
      </c>
      <c r="G133" s="63">
        <f t="shared" si="9"/>
        <v>7</v>
      </c>
      <c r="H133" s="127">
        <v>7</v>
      </c>
      <c r="I133" s="13"/>
      <c r="J133" s="65">
        <f t="shared" si="12"/>
        <v>0</v>
      </c>
      <c r="K133" s="66" t="str">
        <f t="shared" si="13"/>
        <v xml:space="preserve"> </v>
      </c>
      <c r="L133" s="68"/>
      <c r="M133" s="108"/>
      <c r="N133" s="108"/>
      <c r="O133" s="69"/>
      <c r="P133" s="70"/>
      <c r="Q133" s="109"/>
      <c r="R133" s="42"/>
    </row>
    <row r="134" spans="1:18" ht="40.9" customHeight="1" x14ac:dyDescent="0.35">
      <c r="A134" s="34"/>
      <c r="B134" s="122">
        <v>128</v>
      </c>
      <c r="C134" s="123" t="s">
        <v>33</v>
      </c>
      <c r="D134" s="124">
        <v>2</v>
      </c>
      <c r="E134" s="125" t="s">
        <v>24</v>
      </c>
      <c r="F134" s="126" t="s">
        <v>34</v>
      </c>
      <c r="G134" s="63">
        <f t="shared" si="9"/>
        <v>260</v>
      </c>
      <c r="H134" s="127">
        <v>130</v>
      </c>
      <c r="I134" s="13"/>
      <c r="J134" s="65">
        <f t="shared" si="12"/>
        <v>0</v>
      </c>
      <c r="K134" s="66" t="str">
        <f t="shared" si="13"/>
        <v xml:space="preserve"> </v>
      </c>
      <c r="L134" s="68"/>
      <c r="M134" s="108"/>
      <c r="N134" s="108"/>
      <c r="O134" s="69"/>
      <c r="P134" s="70"/>
      <c r="Q134" s="109"/>
      <c r="R134" s="42"/>
    </row>
    <row r="135" spans="1:18" ht="36.65" customHeight="1" x14ac:dyDescent="0.35">
      <c r="A135" s="34"/>
      <c r="B135" s="122">
        <v>129</v>
      </c>
      <c r="C135" s="123" t="s">
        <v>283</v>
      </c>
      <c r="D135" s="124">
        <v>1</v>
      </c>
      <c r="E135" s="125" t="s">
        <v>24</v>
      </c>
      <c r="F135" s="126" t="s">
        <v>277</v>
      </c>
      <c r="G135" s="63">
        <f t="shared" si="9"/>
        <v>60</v>
      </c>
      <c r="H135" s="127">
        <v>60</v>
      </c>
      <c r="I135" s="13"/>
      <c r="J135" s="65">
        <f t="shared" si="12"/>
        <v>0</v>
      </c>
      <c r="K135" s="66" t="str">
        <f t="shared" si="13"/>
        <v xml:space="preserve"> </v>
      </c>
      <c r="L135" s="68"/>
      <c r="M135" s="108"/>
      <c r="N135" s="108"/>
      <c r="O135" s="69"/>
      <c r="P135" s="70"/>
      <c r="Q135" s="109"/>
      <c r="R135" s="42"/>
    </row>
    <row r="136" spans="1:18" ht="22.5" customHeight="1" x14ac:dyDescent="0.35">
      <c r="A136" s="34"/>
      <c r="B136" s="122">
        <v>130</v>
      </c>
      <c r="C136" s="123" t="s">
        <v>115</v>
      </c>
      <c r="D136" s="124">
        <v>1</v>
      </c>
      <c r="E136" s="125" t="s">
        <v>24</v>
      </c>
      <c r="F136" s="126" t="s">
        <v>278</v>
      </c>
      <c r="G136" s="63">
        <f t="shared" si="9"/>
        <v>8</v>
      </c>
      <c r="H136" s="127">
        <v>8</v>
      </c>
      <c r="I136" s="13"/>
      <c r="J136" s="65">
        <f t="shared" si="12"/>
        <v>0</v>
      </c>
      <c r="K136" s="66" t="str">
        <f t="shared" si="13"/>
        <v xml:space="preserve"> </v>
      </c>
      <c r="L136" s="68"/>
      <c r="M136" s="108"/>
      <c r="N136" s="108"/>
      <c r="O136" s="69"/>
      <c r="P136" s="70"/>
      <c r="Q136" s="109"/>
      <c r="R136" s="42"/>
    </row>
    <row r="137" spans="1:18" ht="22.5" customHeight="1" x14ac:dyDescent="0.35">
      <c r="A137" s="34"/>
      <c r="B137" s="122">
        <v>131</v>
      </c>
      <c r="C137" s="123" t="s">
        <v>282</v>
      </c>
      <c r="D137" s="124">
        <v>2</v>
      </c>
      <c r="E137" s="125" t="s">
        <v>24</v>
      </c>
      <c r="F137" s="126" t="s">
        <v>279</v>
      </c>
      <c r="G137" s="63">
        <f t="shared" si="9"/>
        <v>160</v>
      </c>
      <c r="H137" s="127">
        <v>80</v>
      </c>
      <c r="I137" s="13"/>
      <c r="J137" s="65">
        <f t="shared" si="12"/>
        <v>0</v>
      </c>
      <c r="K137" s="66" t="str">
        <f t="shared" si="13"/>
        <v xml:space="preserve"> </v>
      </c>
      <c r="L137" s="68"/>
      <c r="M137" s="108"/>
      <c r="N137" s="108"/>
      <c r="O137" s="69"/>
      <c r="P137" s="70"/>
      <c r="Q137" s="109"/>
      <c r="R137" s="42"/>
    </row>
    <row r="138" spans="1:18" ht="22.5" customHeight="1" x14ac:dyDescent="0.35">
      <c r="A138" s="34"/>
      <c r="B138" s="122">
        <v>132</v>
      </c>
      <c r="C138" s="123" t="s">
        <v>281</v>
      </c>
      <c r="D138" s="124">
        <v>1</v>
      </c>
      <c r="E138" s="125" t="s">
        <v>24</v>
      </c>
      <c r="F138" s="126" t="s">
        <v>280</v>
      </c>
      <c r="G138" s="63">
        <f t="shared" si="9"/>
        <v>300</v>
      </c>
      <c r="H138" s="127">
        <v>300</v>
      </c>
      <c r="I138" s="13"/>
      <c r="J138" s="65">
        <f t="shared" si="12"/>
        <v>0</v>
      </c>
      <c r="K138" s="66" t="str">
        <f t="shared" si="13"/>
        <v xml:space="preserve"> </v>
      </c>
      <c r="L138" s="68"/>
      <c r="M138" s="108"/>
      <c r="N138" s="108"/>
      <c r="O138" s="69"/>
      <c r="P138" s="70"/>
      <c r="Q138" s="109"/>
      <c r="R138" s="42"/>
    </row>
    <row r="139" spans="1:18" ht="22.5" customHeight="1" x14ac:dyDescent="0.35">
      <c r="A139" s="34"/>
      <c r="B139" s="122">
        <v>133</v>
      </c>
      <c r="C139" s="123" t="s">
        <v>116</v>
      </c>
      <c r="D139" s="124">
        <v>4</v>
      </c>
      <c r="E139" s="125" t="s">
        <v>25</v>
      </c>
      <c r="F139" s="126" t="s">
        <v>284</v>
      </c>
      <c r="G139" s="63">
        <f t="shared" si="9"/>
        <v>24</v>
      </c>
      <c r="H139" s="127">
        <v>6</v>
      </c>
      <c r="I139" s="13"/>
      <c r="J139" s="65">
        <f t="shared" si="12"/>
        <v>0</v>
      </c>
      <c r="K139" s="66" t="str">
        <f t="shared" si="13"/>
        <v xml:space="preserve"> </v>
      </c>
      <c r="L139" s="68"/>
      <c r="M139" s="108"/>
      <c r="N139" s="108"/>
      <c r="O139" s="69"/>
      <c r="P139" s="70"/>
      <c r="Q139" s="109"/>
      <c r="R139" s="42"/>
    </row>
    <row r="140" spans="1:18" ht="22.5" customHeight="1" x14ac:dyDescent="0.35">
      <c r="A140" s="34"/>
      <c r="B140" s="122">
        <v>134</v>
      </c>
      <c r="C140" s="123" t="s">
        <v>117</v>
      </c>
      <c r="D140" s="124">
        <v>1</v>
      </c>
      <c r="E140" s="125" t="s">
        <v>25</v>
      </c>
      <c r="F140" s="126" t="s">
        <v>285</v>
      </c>
      <c r="G140" s="63">
        <f t="shared" si="9"/>
        <v>7</v>
      </c>
      <c r="H140" s="127">
        <v>7</v>
      </c>
      <c r="I140" s="13"/>
      <c r="J140" s="65">
        <f t="shared" si="12"/>
        <v>0</v>
      </c>
      <c r="K140" s="66" t="str">
        <f t="shared" si="13"/>
        <v xml:space="preserve"> </v>
      </c>
      <c r="L140" s="68"/>
      <c r="M140" s="108"/>
      <c r="N140" s="108"/>
      <c r="O140" s="69"/>
      <c r="P140" s="70"/>
      <c r="Q140" s="109"/>
      <c r="R140" s="42"/>
    </row>
    <row r="141" spans="1:18" ht="22.5" customHeight="1" x14ac:dyDescent="0.35">
      <c r="A141" s="34"/>
      <c r="B141" s="122">
        <v>135</v>
      </c>
      <c r="C141" s="123" t="s">
        <v>118</v>
      </c>
      <c r="D141" s="124">
        <v>2</v>
      </c>
      <c r="E141" s="125" t="s">
        <v>25</v>
      </c>
      <c r="F141" s="126" t="s">
        <v>286</v>
      </c>
      <c r="G141" s="63">
        <f t="shared" si="9"/>
        <v>30</v>
      </c>
      <c r="H141" s="127">
        <v>15</v>
      </c>
      <c r="I141" s="13"/>
      <c r="J141" s="65">
        <f t="shared" si="12"/>
        <v>0</v>
      </c>
      <c r="K141" s="66" t="str">
        <f t="shared" si="13"/>
        <v xml:space="preserve"> </v>
      </c>
      <c r="L141" s="68"/>
      <c r="M141" s="108"/>
      <c r="N141" s="108"/>
      <c r="O141" s="69"/>
      <c r="P141" s="70"/>
      <c r="Q141" s="109"/>
      <c r="R141" s="42"/>
    </row>
    <row r="142" spans="1:18" ht="22.5" customHeight="1" x14ac:dyDescent="0.35">
      <c r="A142" s="34"/>
      <c r="B142" s="122">
        <v>136</v>
      </c>
      <c r="C142" s="123" t="s">
        <v>119</v>
      </c>
      <c r="D142" s="124">
        <v>5</v>
      </c>
      <c r="E142" s="125" t="s">
        <v>25</v>
      </c>
      <c r="F142" s="126" t="s">
        <v>287</v>
      </c>
      <c r="G142" s="63">
        <f t="shared" si="9"/>
        <v>80</v>
      </c>
      <c r="H142" s="127">
        <v>16</v>
      </c>
      <c r="I142" s="13"/>
      <c r="J142" s="65">
        <f t="shared" si="12"/>
        <v>0</v>
      </c>
      <c r="K142" s="66" t="str">
        <f t="shared" si="13"/>
        <v xml:space="preserve"> </v>
      </c>
      <c r="L142" s="68"/>
      <c r="M142" s="108"/>
      <c r="N142" s="108"/>
      <c r="O142" s="69"/>
      <c r="P142" s="70"/>
      <c r="Q142" s="109"/>
      <c r="R142" s="42"/>
    </row>
    <row r="143" spans="1:18" ht="40.9" customHeight="1" x14ac:dyDescent="0.35">
      <c r="A143" s="34"/>
      <c r="B143" s="122">
        <v>137</v>
      </c>
      <c r="C143" s="123" t="s">
        <v>120</v>
      </c>
      <c r="D143" s="124">
        <v>15</v>
      </c>
      <c r="E143" s="125" t="s">
        <v>24</v>
      </c>
      <c r="F143" s="126" t="s">
        <v>288</v>
      </c>
      <c r="G143" s="63">
        <f t="shared" si="9"/>
        <v>675</v>
      </c>
      <c r="H143" s="127">
        <v>45</v>
      </c>
      <c r="I143" s="13"/>
      <c r="J143" s="65">
        <f t="shared" si="12"/>
        <v>0</v>
      </c>
      <c r="K143" s="66" t="str">
        <f t="shared" si="13"/>
        <v xml:space="preserve"> </v>
      </c>
      <c r="L143" s="68"/>
      <c r="M143" s="108"/>
      <c r="N143" s="108"/>
      <c r="O143" s="69"/>
      <c r="P143" s="70"/>
      <c r="Q143" s="109"/>
      <c r="R143" s="42"/>
    </row>
    <row r="144" spans="1:18" ht="22.5" customHeight="1" x14ac:dyDescent="0.35">
      <c r="A144" s="34"/>
      <c r="B144" s="122">
        <v>138</v>
      </c>
      <c r="C144" s="123" t="s">
        <v>121</v>
      </c>
      <c r="D144" s="124">
        <v>10</v>
      </c>
      <c r="E144" s="125" t="s">
        <v>24</v>
      </c>
      <c r="F144" s="126" t="s">
        <v>289</v>
      </c>
      <c r="G144" s="63">
        <f t="shared" si="9"/>
        <v>400</v>
      </c>
      <c r="H144" s="127">
        <v>40</v>
      </c>
      <c r="I144" s="13"/>
      <c r="J144" s="65">
        <f t="shared" si="12"/>
        <v>0</v>
      </c>
      <c r="K144" s="66" t="str">
        <f t="shared" si="13"/>
        <v xml:space="preserve"> </v>
      </c>
      <c r="L144" s="68"/>
      <c r="M144" s="108"/>
      <c r="N144" s="108"/>
      <c r="O144" s="69"/>
      <c r="P144" s="70"/>
      <c r="Q144" s="109"/>
      <c r="R144" s="42"/>
    </row>
    <row r="145" spans="1:18" ht="22.5" customHeight="1" x14ac:dyDescent="0.35">
      <c r="A145" s="34"/>
      <c r="B145" s="122">
        <v>139</v>
      </c>
      <c r="C145" s="123" t="s">
        <v>122</v>
      </c>
      <c r="D145" s="124">
        <v>1</v>
      </c>
      <c r="E145" s="125" t="s">
        <v>25</v>
      </c>
      <c r="F145" s="126" t="s">
        <v>290</v>
      </c>
      <c r="G145" s="63">
        <f t="shared" si="9"/>
        <v>150</v>
      </c>
      <c r="H145" s="127">
        <v>150</v>
      </c>
      <c r="I145" s="13"/>
      <c r="J145" s="65">
        <f t="shared" si="12"/>
        <v>0</v>
      </c>
      <c r="K145" s="66" t="str">
        <f t="shared" si="13"/>
        <v xml:space="preserve"> </v>
      </c>
      <c r="L145" s="68"/>
      <c r="M145" s="108"/>
      <c r="N145" s="108"/>
      <c r="O145" s="69"/>
      <c r="P145" s="70"/>
      <c r="Q145" s="109"/>
      <c r="R145" s="42"/>
    </row>
    <row r="146" spans="1:18" ht="22.5" customHeight="1" x14ac:dyDescent="0.35">
      <c r="A146" s="34"/>
      <c r="B146" s="122">
        <v>140</v>
      </c>
      <c r="C146" s="123" t="s">
        <v>123</v>
      </c>
      <c r="D146" s="124">
        <v>5</v>
      </c>
      <c r="E146" s="125" t="s">
        <v>25</v>
      </c>
      <c r="F146" s="126" t="s">
        <v>124</v>
      </c>
      <c r="G146" s="63">
        <f t="shared" si="9"/>
        <v>215</v>
      </c>
      <c r="H146" s="127">
        <v>43</v>
      </c>
      <c r="I146" s="13"/>
      <c r="J146" s="65">
        <f t="shared" si="12"/>
        <v>0</v>
      </c>
      <c r="K146" s="66" t="str">
        <f t="shared" si="13"/>
        <v xml:space="preserve"> </v>
      </c>
      <c r="L146" s="68"/>
      <c r="M146" s="108"/>
      <c r="N146" s="108"/>
      <c r="O146" s="69"/>
      <c r="P146" s="70"/>
      <c r="Q146" s="109"/>
      <c r="R146" s="42"/>
    </row>
    <row r="147" spans="1:18" ht="22.5" customHeight="1" x14ac:dyDescent="0.35">
      <c r="A147" s="34"/>
      <c r="B147" s="122">
        <v>141</v>
      </c>
      <c r="C147" s="123" t="s">
        <v>125</v>
      </c>
      <c r="D147" s="124">
        <v>5</v>
      </c>
      <c r="E147" s="125" t="s">
        <v>25</v>
      </c>
      <c r="F147" s="126" t="s">
        <v>124</v>
      </c>
      <c r="G147" s="63">
        <f t="shared" si="9"/>
        <v>375</v>
      </c>
      <c r="H147" s="127">
        <v>75</v>
      </c>
      <c r="I147" s="13"/>
      <c r="J147" s="65">
        <f t="shared" si="12"/>
        <v>0</v>
      </c>
      <c r="K147" s="66" t="str">
        <f t="shared" si="13"/>
        <v xml:space="preserve"> </v>
      </c>
      <c r="L147" s="68"/>
      <c r="M147" s="108"/>
      <c r="N147" s="108"/>
      <c r="O147" s="69"/>
      <c r="P147" s="70"/>
      <c r="Q147" s="109"/>
      <c r="R147" s="42"/>
    </row>
    <row r="148" spans="1:18" ht="22.5" customHeight="1" x14ac:dyDescent="0.35">
      <c r="A148" s="34"/>
      <c r="B148" s="122">
        <v>142</v>
      </c>
      <c r="C148" s="123" t="s">
        <v>126</v>
      </c>
      <c r="D148" s="124">
        <v>1</v>
      </c>
      <c r="E148" s="125" t="s">
        <v>24</v>
      </c>
      <c r="F148" s="126" t="s">
        <v>291</v>
      </c>
      <c r="G148" s="63">
        <f t="shared" si="9"/>
        <v>70</v>
      </c>
      <c r="H148" s="127">
        <v>70</v>
      </c>
      <c r="I148" s="13"/>
      <c r="J148" s="65">
        <f t="shared" si="12"/>
        <v>0</v>
      </c>
      <c r="K148" s="66" t="str">
        <f t="shared" si="13"/>
        <v xml:space="preserve"> </v>
      </c>
      <c r="L148" s="68"/>
      <c r="M148" s="108"/>
      <c r="N148" s="108"/>
      <c r="O148" s="69"/>
      <c r="P148" s="70"/>
      <c r="Q148" s="109"/>
      <c r="R148" s="42"/>
    </row>
    <row r="149" spans="1:18" ht="22.5" customHeight="1" x14ac:dyDescent="0.35">
      <c r="A149" s="34"/>
      <c r="B149" s="122">
        <v>143</v>
      </c>
      <c r="C149" s="123" t="s">
        <v>127</v>
      </c>
      <c r="D149" s="124">
        <v>1</v>
      </c>
      <c r="E149" s="125" t="s">
        <v>24</v>
      </c>
      <c r="F149" s="126" t="s">
        <v>291</v>
      </c>
      <c r="G149" s="63">
        <f t="shared" si="9"/>
        <v>75</v>
      </c>
      <c r="H149" s="127">
        <v>75</v>
      </c>
      <c r="I149" s="13"/>
      <c r="J149" s="65">
        <f t="shared" si="12"/>
        <v>0</v>
      </c>
      <c r="K149" s="66" t="str">
        <f t="shared" si="13"/>
        <v xml:space="preserve"> </v>
      </c>
      <c r="L149" s="68"/>
      <c r="M149" s="108"/>
      <c r="N149" s="108"/>
      <c r="O149" s="69"/>
      <c r="P149" s="70"/>
      <c r="Q149" s="109"/>
      <c r="R149" s="42"/>
    </row>
    <row r="150" spans="1:18" ht="38.5" customHeight="1" x14ac:dyDescent="0.35">
      <c r="A150" s="34"/>
      <c r="B150" s="122">
        <v>144</v>
      </c>
      <c r="C150" s="123" t="s">
        <v>128</v>
      </c>
      <c r="D150" s="124">
        <v>1</v>
      </c>
      <c r="E150" s="125" t="s">
        <v>24</v>
      </c>
      <c r="F150" s="126" t="s">
        <v>292</v>
      </c>
      <c r="G150" s="63">
        <f t="shared" si="9"/>
        <v>38</v>
      </c>
      <c r="H150" s="127">
        <v>38</v>
      </c>
      <c r="I150" s="13"/>
      <c r="J150" s="65">
        <f t="shared" si="12"/>
        <v>0</v>
      </c>
      <c r="K150" s="66" t="str">
        <f t="shared" si="13"/>
        <v xml:space="preserve"> </v>
      </c>
      <c r="L150" s="68"/>
      <c r="M150" s="108"/>
      <c r="N150" s="108"/>
      <c r="O150" s="69"/>
      <c r="P150" s="70"/>
      <c r="Q150" s="109"/>
      <c r="R150" s="42"/>
    </row>
    <row r="151" spans="1:18" ht="45" customHeight="1" x14ac:dyDescent="0.35">
      <c r="A151" s="34"/>
      <c r="B151" s="122">
        <v>145</v>
      </c>
      <c r="C151" s="123" t="s">
        <v>129</v>
      </c>
      <c r="D151" s="124">
        <v>4</v>
      </c>
      <c r="E151" s="125" t="s">
        <v>24</v>
      </c>
      <c r="F151" s="126" t="s">
        <v>293</v>
      </c>
      <c r="G151" s="63">
        <f t="shared" si="9"/>
        <v>200</v>
      </c>
      <c r="H151" s="127">
        <v>50</v>
      </c>
      <c r="I151" s="13"/>
      <c r="J151" s="65">
        <f t="shared" si="12"/>
        <v>0</v>
      </c>
      <c r="K151" s="66" t="str">
        <f t="shared" si="13"/>
        <v xml:space="preserve"> </v>
      </c>
      <c r="L151" s="68"/>
      <c r="M151" s="108"/>
      <c r="N151" s="108"/>
      <c r="O151" s="69"/>
      <c r="P151" s="70"/>
      <c r="Q151" s="109"/>
      <c r="R151" s="42"/>
    </row>
    <row r="152" spans="1:18" ht="22.5" customHeight="1" x14ac:dyDescent="0.35">
      <c r="A152" s="34"/>
      <c r="B152" s="122">
        <v>146</v>
      </c>
      <c r="C152" s="123" t="s">
        <v>130</v>
      </c>
      <c r="D152" s="124">
        <v>1</v>
      </c>
      <c r="E152" s="125" t="s">
        <v>24</v>
      </c>
      <c r="F152" s="126" t="s">
        <v>294</v>
      </c>
      <c r="G152" s="63">
        <f t="shared" si="9"/>
        <v>60</v>
      </c>
      <c r="H152" s="127">
        <v>60</v>
      </c>
      <c r="I152" s="13"/>
      <c r="J152" s="65">
        <f t="shared" si="12"/>
        <v>0</v>
      </c>
      <c r="K152" s="66" t="str">
        <f t="shared" si="13"/>
        <v xml:space="preserve"> </v>
      </c>
      <c r="L152" s="68"/>
      <c r="M152" s="108"/>
      <c r="N152" s="108"/>
      <c r="O152" s="69"/>
      <c r="P152" s="70"/>
      <c r="Q152" s="109"/>
      <c r="R152" s="42"/>
    </row>
    <row r="153" spans="1:18" ht="22.5" customHeight="1" x14ac:dyDescent="0.35">
      <c r="A153" s="34"/>
      <c r="B153" s="122">
        <v>147</v>
      </c>
      <c r="C153" s="123" t="s">
        <v>131</v>
      </c>
      <c r="D153" s="124">
        <v>1</v>
      </c>
      <c r="E153" s="125" t="s">
        <v>24</v>
      </c>
      <c r="F153" s="126" t="s">
        <v>295</v>
      </c>
      <c r="G153" s="63">
        <f t="shared" si="9"/>
        <v>26</v>
      </c>
      <c r="H153" s="127">
        <v>26</v>
      </c>
      <c r="I153" s="13"/>
      <c r="J153" s="65">
        <f t="shared" si="12"/>
        <v>0</v>
      </c>
      <c r="K153" s="66" t="str">
        <f t="shared" si="13"/>
        <v xml:space="preserve"> </v>
      </c>
      <c r="L153" s="68"/>
      <c r="M153" s="108"/>
      <c r="N153" s="108"/>
      <c r="O153" s="69"/>
      <c r="P153" s="70"/>
      <c r="Q153" s="109"/>
      <c r="R153" s="42"/>
    </row>
    <row r="154" spans="1:18" ht="22.5" customHeight="1" x14ac:dyDescent="0.35">
      <c r="A154" s="34"/>
      <c r="B154" s="122">
        <v>148</v>
      </c>
      <c r="C154" s="123" t="s">
        <v>132</v>
      </c>
      <c r="D154" s="124">
        <v>10</v>
      </c>
      <c r="E154" s="125" t="s">
        <v>24</v>
      </c>
      <c r="F154" s="126" t="s">
        <v>296</v>
      </c>
      <c r="G154" s="63">
        <f t="shared" si="9"/>
        <v>30</v>
      </c>
      <c r="H154" s="127">
        <v>3</v>
      </c>
      <c r="I154" s="13"/>
      <c r="J154" s="65">
        <f t="shared" si="12"/>
        <v>0</v>
      </c>
      <c r="K154" s="66" t="str">
        <f t="shared" si="13"/>
        <v xml:space="preserve"> </v>
      </c>
      <c r="L154" s="68"/>
      <c r="M154" s="108"/>
      <c r="N154" s="108"/>
      <c r="O154" s="69"/>
      <c r="P154" s="70"/>
      <c r="Q154" s="109"/>
      <c r="R154" s="42"/>
    </row>
    <row r="155" spans="1:18" ht="22.5" customHeight="1" x14ac:dyDescent="0.35">
      <c r="A155" s="34"/>
      <c r="B155" s="122">
        <v>149</v>
      </c>
      <c r="C155" s="123" t="s">
        <v>133</v>
      </c>
      <c r="D155" s="124">
        <v>5</v>
      </c>
      <c r="E155" s="125" t="s">
        <v>24</v>
      </c>
      <c r="F155" s="126" t="s">
        <v>297</v>
      </c>
      <c r="G155" s="63">
        <f t="shared" si="9"/>
        <v>50</v>
      </c>
      <c r="H155" s="127">
        <v>10</v>
      </c>
      <c r="I155" s="13"/>
      <c r="J155" s="65">
        <f t="shared" si="12"/>
        <v>0</v>
      </c>
      <c r="K155" s="66" t="str">
        <f t="shared" si="13"/>
        <v xml:space="preserve"> </v>
      </c>
      <c r="L155" s="68"/>
      <c r="M155" s="108"/>
      <c r="N155" s="108"/>
      <c r="O155" s="69"/>
      <c r="P155" s="70"/>
      <c r="Q155" s="109"/>
      <c r="R155" s="42"/>
    </row>
    <row r="156" spans="1:18" ht="22.5" customHeight="1" x14ac:dyDescent="0.35">
      <c r="A156" s="34"/>
      <c r="B156" s="122">
        <v>150</v>
      </c>
      <c r="C156" s="123" t="s">
        <v>134</v>
      </c>
      <c r="D156" s="124">
        <v>2</v>
      </c>
      <c r="E156" s="125" t="s">
        <v>24</v>
      </c>
      <c r="F156" s="126" t="s">
        <v>298</v>
      </c>
      <c r="G156" s="63">
        <f t="shared" si="9"/>
        <v>24</v>
      </c>
      <c r="H156" s="127">
        <v>12</v>
      </c>
      <c r="I156" s="13"/>
      <c r="J156" s="65">
        <f t="shared" si="12"/>
        <v>0</v>
      </c>
      <c r="K156" s="66" t="str">
        <f t="shared" si="13"/>
        <v xml:space="preserve"> </v>
      </c>
      <c r="L156" s="68"/>
      <c r="M156" s="108"/>
      <c r="N156" s="108"/>
      <c r="O156" s="69"/>
      <c r="P156" s="70"/>
      <c r="Q156" s="109"/>
      <c r="R156" s="42"/>
    </row>
    <row r="157" spans="1:18" ht="22.5" customHeight="1" x14ac:dyDescent="0.35">
      <c r="A157" s="34"/>
      <c r="B157" s="122">
        <v>151</v>
      </c>
      <c r="C157" s="123" t="s">
        <v>135</v>
      </c>
      <c r="D157" s="124">
        <v>3</v>
      </c>
      <c r="E157" s="125" t="s">
        <v>24</v>
      </c>
      <c r="F157" s="126" t="s">
        <v>299</v>
      </c>
      <c r="G157" s="63">
        <f t="shared" si="9"/>
        <v>21</v>
      </c>
      <c r="H157" s="127">
        <v>7</v>
      </c>
      <c r="I157" s="13"/>
      <c r="J157" s="65">
        <f t="shared" si="12"/>
        <v>0</v>
      </c>
      <c r="K157" s="66" t="str">
        <f t="shared" si="13"/>
        <v xml:space="preserve"> </v>
      </c>
      <c r="L157" s="68"/>
      <c r="M157" s="108"/>
      <c r="N157" s="108"/>
      <c r="O157" s="69"/>
      <c r="P157" s="70"/>
      <c r="Q157" s="109"/>
      <c r="R157" s="42"/>
    </row>
    <row r="158" spans="1:18" ht="22.5" customHeight="1" x14ac:dyDescent="0.35">
      <c r="A158" s="34"/>
      <c r="B158" s="122">
        <v>152</v>
      </c>
      <c r="C158" s="123" t="s">
        <v>136</v>
      </c>
      <c r="D158" s="124">
        <v>3</v>
      </c>
      <c r="E158" s="125" t="s">
        <v>24</v>
      </c>
      <c r="F158" s="126" t="s">
        <v>299</v>
      </c>
      <c r="G158" s="63">
        <f t="shared" si="9"/>
        <v>27</v>
      </c>
      <c r="H158" s="127">
        <v>9</v>
      </c>
      <c r="I158" s="13"/>
      <c r="J158" s="65">
        <f t="shared" si="12"/>
        <v>0</v>
      </c>
      <c r="K158" s="66" t="str">
        <f t="shared" si="13"/>
        <v xml:space="preserve"> </v>
      </c>
      <c r="L158" s="68"/>
      <c r="M158" s="108"/>
      <c r="N158" s="108"/>
      <c r="O158" s="69"/>
      <c r="P158" s="70"/>
      <c r="Q158" s="109"/>
      <c r="R158" s="42"/>
    </row>
    <row r="159" spans="1:18" ht="22.5" customHeight="1" x14ac:dyDescent="0.35">
      <c r="A159" s="34"/>
      <c r="B159" s="122">
        <v>153</v>
      </c>
      <c r="C159" s="123" t="s">
        <v>137</v>
      </c>
      <c r="D159" s="124">
        <v>2</v>
      </c>
      <c r="E159" s="125" t="s">
        <v>24</v>
      </c>
      <c r="F159" s="126" t="s">
        <v>300</v>
      </c>
      <c r="G159" s="63">
        <f t="shared" si="9"/>
        <v>20</v>
      </c>
      <c r="H159" s="127">
        <v>10</v>
      </c>
      <c r="I159" s="13"/>
      <c r="J159" s="65">
        <f t="shared" si="12"/>
        <v>0</v>
      </c>
      <c r="K159" s="66" t="str">
        <f t="shared" si="13"/>
        <v xml:space="preserve"> </v>
      </c>
      <c r="L159" s="68"/>
      <c r="M159" s="108"/>
      <c r="N159" s="108"/>
      <c r="O159" s="69"/>
      <c r="P159" s="70"/>
      <c r="Q159" s="109"/>
      <c r="R159" s="42"/>
    </row>
    <row r="160" spans="1:18" ht="48" customHeight="1" x14ac:dyDescent="0.35">
      <c r="A160" s="34"/>
      <c r="B160" s="122">
        <v>154</v>
      </c>
      <c r="C160" s="123" t="s">
        <v>302</v>
      </c>
      <c r="D160" s="124">
        <v>2</v>
      </c>
      <c r="E160" s="125" t="s">
        <v>24</v>
      </c>
      <c r="F160" s="126" t="s">
        <v>301</v>
      </c>
      <c r="G160" s="63">
        <f t="shared" si="9"/>
        <v>120</v>
      </c>
      <c r="H160" s="127">
        <v>60</v>
      </c>
      <c r="I160" s="13"/>
      <c r="J160" s="65">
        <f t="shared" si="12"/>
        <v>0</v>
      </c>
      <c r="K160" s="66" t="str">
        <f t="shared" si="13"/>
        <v xml:space="preserve"> </v>
      </c>
      <c r="L160" s="68"/>
      <c r="M160" s="108"/>
      <c r="N160" s="108"/>
      <c r="O160" s="69"/>
      <c r="P160" s="70"/>
      <c r="Q160" s="109"/>
      <c r="R160" s="42"/>
    </row>
    <row r="161" spans="1:18" ht="30.65" customHeight="1" thickBot="1" x14ac:dyDescent="0.4">
      <c r="A161" s="34"/>
      <c r="B161" s="84">
        <v>155</v>
      </c>
      <c r="C161" s="85" t="s">
        <v>303</v>
      </c>
      <c r="D161" s="86">
        <v>1</v>
      </c>
      <c r="E161" s="87" t="s">
        <v>24</v>
      </c>
      <c r="F161" s="88" t="s">
        <v>304</v>
      </c>
      <c r="G161" s="89">
        <f t="shared" si="9"/>
        <v>160</v>
      </c>
      <c r="H161" s="90">
        <v>160</v>
      </c>
      <c r="I161" s="11"/>
      <c r="J161" s="91">
        <f t="shared" si="12"/>
        <v>0</v>
      </c>
      <c r="K161" s="92" t="str">
        <f t="shared" si="13"/>
        <v xml:space="preserve"> </v>
      </c>
      <c r="L161" s="94"/>
      <c r="M161" s="128"/>
      <c r="N161" s="128"/>
      <c r="O161" s="95"/>
      <c r="P161" s="96"/>
      <c r="Q161" s="129"/>
      <c r="R161" s="42"/>
    </row>
    <row r="162" spans="1:18" ht="23.5" customHeight="1" thickTop="1" x14ac:dyDescent="0.35">
      <c r="A162" s="34"/>
      <c r="B162" s="130">
        <v>156</v>
      </c>
      <c r="C162" s="131" t="s">
        <v>41</v>
      </c>
      <c r="D162" s="132">
        <v>1</v>
      </c>
      <c r="E162" s="133" t="s">
        <v>25</v>
      </c>
      <c r="F162" s="134" t="s">
        <v>305</v>
      </c>
      <c r="G162" s="103">
        <f t="shared" si="9"/>
        <v>40</v>
      </c>
      <c r="H162" s="135">
        <v>40</v>
      </c>
      <c r="I162" s="14"/>
      <c r="J162" s="105">
        <f t="shared" si="12"/>
        <v>0</v>
      </c>
      <c r="K162" s="106" t="str">
        <f t="shared" si="13"/>
        <v xml:space="preserve"> </v>
      </c>
      <c r="L162" s="54" t="s">
        <v>22</v>
      </c>
      <c r="M162" s="54" t="s">
        <v>145</v>
      </c>
      <c r="N162" s="54" t="s">
        <v>146</v>
      </c>
      <c r="O162" s="55">
        <v>14</v>
      </c>
      <c r="P162" s="56"/>
      <c r="Q162" s="107" t="s">
        <v>7</v>
      </c>
      <c r="R162" s="42"/>
    </row>
    <row r="163" spans="1:18" ht="23.5" customHeight="1" x14ac:dyDescent="0.35">
      <c r="A163" s="34"/>
      <c r="B163" s="122">
        <v>157</v>
      </c>
      <c r="C163" s="123" t="s">
        <v>42</v>
      </c>
      <c r="D163" s="124">
        <v>4</v>
      </c>
      <c r="E163" s="125" t="s">
        <v>25</v>
      </c>
      <c r="F163" s="126" t="s">
        <v>306</v>
      </c>
      <c r="G163" s="63">
        <f t="shared" si="9"/>
        <v>76</v>
      </c>
      <c r="H163" s="127">
        <v>19</v>
      </c>
      <c r="I163" s="13"/>
      <c r="J163" s="65">
        <f t="shared" si="12"/>
        <v>0</v>
      </c>
      <c r="K163" s="66" t="str">
        <f t="shared" si="13"/>
        <v xml:space="preserve"> </v>
      </c>
      <c r="L163" s="70"/>
      <c r="M163" s="70"/>
      <c r="N163" s="70"/>
      <c r="O163" s="69"/>
      <c r="P163" s="70"/>
      <c r="Q163" s="109"/>
      <c r="R163" s="42"/>
    </row>
    <row r="164" spans="1:18" ht="23.5" customHeight="1" x14ac:dyDescent="0.35">
      <c r="A164" s="34"/>
      <c r="B164" s="122">
        <v>158</v>
      </c>
      <c r="C164" s="123" t="s">
        <v>162</v>
      </c>
      <c r="D164" s="124">
        <v>20</v>
      </c>
      <c r="E164" s="125" t="s">
        <v>24</v>
      </c>
      <c r="F164" s="126" t="s">
        <v>163</v>
      </c>
      <c r="G164" s="63">
        <f t="shared" si="9"/>
        <v>60</v>
      </c>
      <c r="H164" s="127">
        <v>3</v>
      </c>
      <c r="I164" s="13"/>
      <c r="J164" s="65">
        <f t="shared" si="12"/>
        <v>0</v>
      </c>
      <c r="K164" s="66" t="str">
        <f t="shared" si="13"/>
        <v xml:space="preserve"> </v>
      </c>
      <c r="L164" s="70"/>
      <c r="M164" s="70"/>
      <c r="N164" s="70"/>
      <c r="O164" s="69"/>
      <c r="P164" s="70"/>
      <c r="Q164" s="109"/>
      <c r="R164" s="42"/>
    </row>
    <row r="165" spans="1:18" ht="23.5" customHeight="1" x14ac:dyDescent="0.35">
      <c r="A165" s="34"/>
      <c r="B165" s="122">
        <v>159</v>
      </c>
      <c r="C165" s="123" t="s">
        <v>49</v>
      </c>
      <c r="D165" s="124">
        <v>10</v>
      </c>
      <c r="E165" s="125" t="s">
        <v>24</v>
      </c>
      <c r="F165" s="126" t="s">
        <v>214</v>
      </c>
      <c r="G165" s="63">
        <f t="shared" si="9"/>
        <v>120</v>
      </c>
      <c r="H165" s="127">
        <v>12</v>
      </c>
      <c r="I165" s="13"/>
      <c r="J165" s="65">
        <f t="shared" si="12"/>
        <v>0</v>
      </c>
      <c r="K165" s="66" t="str">
        <f t="shared" si="13"/>
        <v xml:space="preserve"> </v>
      </c>
      <c r="L165" s="70"/>
      <c r="M165" s="70"/>
      <c r="N165" s="70"/>
      <c r="O165" s="69"/>
      <c r="P165" s="70"/>
      <c r="Q165" s="109"/>
      <c r="R165" s="42"/>
    </row>
    <row r="166" spans="1:18" ht="22.5" customHeight="1" x14ac:dyDescent="0.35">
      <c r="A166" s="34"/>
      <c r="B166" s="122">
        <v>160</v>
      </c>
      <c r="C166" s="123" t="s">
        <v>138</v>
      </c>
      <c r="D166" s="124">
        <v>1</v>
      </c>
      <c r="E166" s="125" t="s">
        <v>25</v>
      </c>
      <c r="F166" s="126" t="s">
        <v>307</v>
      </c>
      <c r="G166" s="63">
        <f t="shared" si="9"/>
        <v>28</v>
      </c>
      <c r="H166" s="127">
        <v>28</v>
      </c>
      <c r="I166" s="13"/>
      <c r="J166" s="65">
        <f t="shared" si="12"/>
        <v>0</v>
      </c>
      <c r="K166" s="66" t="str">
        <f t="shared" si="13"/>
        <v xml:space="preserve"> </v>
      </c>
      <c r="L166" s="70"/>
      <c r="M166" s="70"/>
      <c r="N166" s="70"/>
      <c r="O166" s="69"/>
      <c r="P166" s="70"/>
      <c r="Q166" s="109"/>
      <c r="R166" s="42"/>
    </row>
    <row r="167" spans="1:18" ht="22.5" customHeight="1" x14ac:dyDescent="0.35">
      <c r="A167" s="34"/>
      <c r="B167" s="122">
        <v>161</v>
      </c>
      <c r="C167" s="123" t="s">
        <v>164</v>
      </c>
      <c r="D167" s="124">
        <v>4</v>
      </c>
      <c r="E167" s="125" t="s">
        <v>25</v>
      </c>
      <c r="F167" s="126" t="s">
        <v>215</v>
      </c>
      <c r="G167" s="63">
        <f t="shared" si="9"/>
        <v>148</v>
      </c>
      <c r="H167" s="127">
        <v>37</v>
      </c>
      <c r="I167" s="13"/>
      <c r="J167" s="65">
        <f t="shared" si="12"/>
        <v>0</v>
      </c>
      <c r="K167" s="66" t="str">
        <f t="shared" si="13"/>
        <v xml:space="preserve"> </v>
      </c>
      <c r="L167" s="70"/>
      <c r="M167" s="70"/>
      <c r="N167" s="70"/>
      <c r="O167" s="69"/>
      <c r="P167" s="70"/>
      <c r="Q167" s="109"/>
      <c r="R167" s="42"/>
    </row>
    <row r="168" spans="1:18" ht="22.5" customHeight="1" x14ac:dyDescent="0.35">
      <c r="A168" s="34"/>
      <c r="B168" s="122">
        <v>162</v>
      </c>
      <c r="C168" s="123" t="s">
        <v>315</v>
      </c>
      <c r="D168" s="124">
        <v>1</v>
      </c>
      <c r="E168" s="125" t="s">
        <v>25</v>
      </c>
      <c r="F168" s="126" t="s">
        <v>308</v>
      </c>
      <c r="G168" s="63">
        <f t="shared" si="9"/>
        <v>105</v>
      </c>
      <c r="H168" s="127">
        <v>105</v>
      </c>
      <c r="I168" s="13"/>
      <c r="J168" s="65">
        <f t="shared" si="12"/>
        <v>0</v>
      </c>
      <c r="K168" s="66" t="str">
        <f t="shared" si="13"/>
        <v xml:space="preserve"> </v>
      </c>
      <c r="L168" s="70"/>
      <c r="M168" s="70"/>
      <c r="N168" s="70"/>
      <c r="O168" s="69"/>
      <c r="P168" s="70"/>
      <c r="Q168" s="109"/>
      <c r="R168" s="42"/>
    </row>
    <row r="169" spans="1:18" ht="22.5" customHeight="1" x14ac:dyDescent="0.35">
      <c r="A169" s="34"/>
      <c r="B169" s="122">
        <v>163</v>
      </c>
      <c r="C169" s="123" t="s">
        <v>316</v>
      </c>
      <c r="D169" s="124">
        <v>1</v>
      </c>
      <c r="E169" s="125" t="s">
        <v>25</v>
      </c>
      <c r="F169" s="126" t="s">
        <v>308</v>
      </c>
      <c r="G169" s="63">
        <f t="shared" si="9"/>
        <v>200</v>
      </c>
      <c r="H169" s="127">
        <v>200</v>
      </c>
      <c r="I169" s="13"/>
      <c r="J169" s="65">
        <f t="shared" si="12"/>
        <v>0</v>
      </c>
      <c r="K169" s="66" t="str">
        <f t="shared" si="13"/>
        <v xml:space="preserve"> </v>
      </c>
      <c r="L169" s="70"/>
      <c r="M169" s="70"/>
      <c r="N169" s="70"/>
      <c r="O169" s="69"/>
      <c r="P169" s="70"/>
      <c r="Q169" s="109"/>
      <c r="R169" s="42"/>
    </row>
    <row r="170" spans="1:18" ht="22.5" customHeight="1" x14ac:dyDescent="0.35">
      <c r="A170" s="34"/>
      <c r="B170" s="122">
        <v>164</v>
      </c>
      <c r="C170" s="123" t="s">
        <v>317</v>
      </c>
      <c r="D170" s="124">
        <v>1</v>
      </c>
      <c r="E170" s="125" t="s">
        <v>25</v>
      </c>
      <c r="F170" s="126" t="s">
        <v>309</v>
      </c>
      <c r="G170" s="63">
        <f t="shared" si="9"/>
        <v>290</v>
      </c>
      <c r="H170" s="127">
        <v>290</v>
      </c>
      <c r="I170" s="13"/>
      <c r="J170" s="65">
        <f t="shared" si="12"/>
        <v>0</v>
      </c>
      <c r="K170" s="66" t="str">
        <f t="shared" si="13"/>
        <v xml:space="preserve"> </v>
      </c>
      <c r="L170" s="70"/>
      <c r="M170" s="70"/>
      <c r="N170" s="70"/>
      <c r="O170" s="69"/>
      <c r="P170" s="70"/>
      <c r="Q170" s="109"/>
      <c r="R170" s="42"/>
    </row>
    <row r="171" spans="1:18" ht="22.5" customHeight="1" x14ac:dyDescent="0.35">
      <c r="A171" s="34"/>
      <c r="B171" s="122">
        <v>165</v>
      </c>
      <c r="C171" s="123" t="s">
        <v>139</v>
      </c>
      <c r="D171" s="124">
        <v>1</v>
      </c>
      <c r="E171" s="125" t="s">
        <v>24</v>
      </c>
      <c r="F171" s="126" t="s">
        <v>310</v>
      </c>
      <c r="G171" s="63">
        <f t="shared" si="9"/>
        <v>2000</v>
      </c>
      <c r="H171" s="127">
        <v>2000</v>
      </c>
      <c r="I171" s="13"/>
      <c r="J171" s="65">
        <f t="shared" si="12"/>
        <v>0</v>
      </c>
      <c r="K171" s="66" t="str">
        <f t="shared" si="13"/>
        <v xml:space="preserve"> </v>
      </c>
      <c r="L171" s="70"/>
      <c r="M171" s="70"/>
      <c r="N171" s="70"/>
      <c r="O171" s="69"/>
      <c r="P171" s="70"/>
      <c r="Q171" s="109"/>
      <c r="R171" s="42"/>
    </row>
    <row r="172" spans="1:18" ht="22.5" customHeight="1" x14ac:dyDescent="0.35">
      <c r="A172" s="34"/>
      <c r="B172" s="122">
        <v>166</v>
      </c>
      <c r="C172" s="123" t="s">
        <v>29</v>
      </c>
      <c r="D172" s="124">
        <v>1</v>
      </c>
      <c r="E172" s="125" t="s">
        <v>30</v>
      </c>
      <c r="F172" s="126" t="s">
        <v>175</v>
      </c>
      <c r="G172" s="63">
        <f t="shared" si="9"/>
        <v>32</v>
      </c>
      <c r="H172" s="127">
        <v>32</v>
      </c>
      <c r="I172" s="13"/>
      <c r="J172" s="65">
        <f t="shared" si="12"/>
        <v>0</v>
      </c>
      <c r="K172" s="66" t="str">
        <f t="shared" si="13"/>
        <v xml:space="preserve"> </v>
      </c>
      <c r="L172" s="70"/>
      <c r="M172" s="70"/>
      <c r="N172" s="70"/>
      <c r="O172" s="69"/>
      <c r="P172" s="70"/>
      <c r="Q172" s="109"/>
      <c r="R172" s="42"/>
    </row>
    <row r="173" spans="1:18" ht="40.15" customHeight="1" x14ac:dyDescent="0.35">
      <c r="A173" s="34"/>
      <c r="B173" s="122">
        <v>167</v>
      </c>
      <c r="C173" s="123" t="s">
        <v>95</v>
      </c>
      <c r="D173" s="124">
        <v>4</v>
      </c>
      <c r="E173" s="125" t="s">
        <v>30</v>
      </c>
      <c r="F173" s="126" t="s">
        <v>262</v>
      </c>
      <c r="G173" s="63">
        <f t="shared" si="9"/>
        <v>140</v>
      </c>
      <c r="H173" s="127">
        <v>35</v>
      </c>
      <c r="I173" s="13"/>
      <c r="J173" s="65">
        <f t="shared" si="12"/>
        <v>0</v>
      </c>
      <c r="K173" s="66" t="str">
        <f t="shared" si="13"/>
        <v xml:space="preserve"> </v>
      </c>
      <c r="L173" s="70"/>
      <c r="M173" s="70"/>
      <c r="N173" s="70"/>
      <c r="O173" s="69"/>
      <c r="P173" s="70"/>
      <c r="Q173" s="109"/>
      <c r="R173" s="42"/>
    </row>
    <row r="174" spans="1:18" ht="34.9" customHeight="1" x14ac:dyDescent="0.35">
      <c r="A174" s="34"/>
      <c r="B174" s="122">
        <v>168</v>
      </c>
      <c r="C174" s="123" t="s">
        <v>140</v>
      </c>
      <c r="D174" s="124">
        <v>3</v>
      </c>
      <c r="E174" s="125" t="s">
        <v>30</v>
      </c>
      <c r="F174" s="126" t="s">
        <v>311</v>
      </c>
      <c r="G174" s="63">
        <f t="shared" si="9"/>
        <v>135</v>
      </c>
      <c r="H174" s="127">
        <v>45</v>
      </c>
      <c r="I174" s="13"/>
      <c r="J174" s="65">
        <f t="shared" si="12"/>
        <v>0</v>
      </c>
      <c r="K174" s="66" t="str">
        <f t="shared" si="13"/>
        <v xml:space="preserve"> </v>
      </c>
      <c r="L174" s="70"/>
      <c r="M174" s="70"/>
      <c r="N174" s="70"/>
      <c r="O174" s="69"/>
      <c r="P174" s="70"/>
      <c r="Q174" s="109"/>
      <c r="R174" s="42"/>
    </row>
    <row r="175" spans="1:18" ht="27" customHeight="1" x14ac:dyDescent="0.35">
      <c r="A175" s="34"/>
      <c r="B175" s="122">
        <v>169</v>
      </c>
      <c r="C175" s="123" t="s">
        <v>313</v>
      </c>
      <c r="D175" s="124">
        <v>1</v>
      </c>
      <c r="E175" s="125" t="s">
        <v>24</v>
      </c>
      <c r="F175" s="126" t="s">
        <v>312</v>
      </c>
      <c r="G175" s="63">
        <f t="shared" si="9"/>
        <v>350</v>
      </c>
      <c r="H175" s="127">
        <v>350</v>
      </c>
      <c r="I175" s="13"/>
      <c r="J175" s="65">
        <f t="shared" si="12"/>
        <v>0</v>
      </c>
      <c r="K175" s="66" t="str">
        <f t="shared" si="13"/>
        <v xml:space="preserve"> </v>
      </c>
      <c r="L175" s="70"/>
      <c r="M175" s="70"/>
      <c r="N175" s="70"/>
      <c r="O175" s="69"/>
      <c r="P175" s="70"/>
      <c r="Q175" s="109"/>
      <c r="R175" s="42"/>
    </row>
    <row r="176" spans="1:18" ht="27" customHeight="1" thickBot="1" x14ac:dyDescent="0.4">
      <c r="A176" s="34"/>
      <c r="B176" s="84">
        <v>170</v>
      </c>
      <c r="C176" s="85" t="s">
        <v>314</v>
      </c>
      <c r="D176" s="86">
        <v>1</v>
      </c>
      <c r="E176" s="87" t="s">
        <v>25</v>
      </c>
      <c r="F176" s="88" t="s">
        <v>308</v>
      </c>
      <c r="G176" s="89">
        <f t="shared" si="9"/>
        <v>250</v>
      </c>
      <c r="H176" s="90">
        <v>250</v>
      </c>
      <c r="I176" s="11"/>
      <c r="J176" s="91">
        <f t="shared" si="10"/>
        <v>0</v>
      </c>
      <c r="K176" s="92" t="str">
        <f t="shared" si="11"/>
        <v xml:space="preserve"> </v>
      </c>
      <c r="L176" s="96"/>
      <c r="M176" s="96"/>
      <c r="N176" s="96"/>
      <c r="O176" s="95"/>
      <c r="P176" s="96"/>
      <c r="Q176" s="129"/>
      <c r="R176" s="42"/>
    </row>
    <row r="177" spans="2:17" ht="13.5" customHeight="1" thickTop="1" thickBot="1" x14ac:dyDescent="0.4">
      <c r="C177" s="15"/>
      <c r="D177" s="15"/>
      <c r="E177" s="15"/>
      <c r="F177" s="15"/>
      <c r="G177" s="15"/>
      <c r="J177" s="136"/>
    </row>
    <row r="178" spans="2:17" ht="60.75" customHeight="1" thickTop="1" thickBot="1" x14ac:dyDescent="0.4">
      <c r="B178" s="137" t="s">
        <v>8</v>
      </c>
      <c r="C178" s="137"/>
      <c r="D178" s="137"/>
      <c r="E178" s="137"/>
      <c r="F178" s="137"/>
      <c r="G178" s="138"/>
      <c r="H178" s="139" t="s">
        <v>9</v>
      </c>
      <c r="I178" s="140" t="s">
        <v>10</v>
      </c>
      <c r="J178" s="141"/>
      <c r="K178" s="142"/>
      <c r="P178" s="31"/>
      <c r="Q178" s="143"/>
    </row>
    <row r="179" spans="2:17" ht="33" customHeight="1" thickTop="1" thickBot="1" x14ac:dyDescent="0.4">
      <c r="B179" s="144" t="s">
        <v>11</v>
      </c>
      <c r="C179" s="144"/>
      <c r="D179" s="144"/>
      <c r="E179" s="144"/>
      <c r="F179" s="144"/>
      <c r="G179" s="145"/>
      <c r="H179" s="146">
        <f>SUM(G7:G176)</f>
        <v>36715</v>
      </c>
      <c r="I179" s="147">
        <f>SUM(J7:J176)</f>
        <v>0</v>
      </c>
      <c r="J179" s="148"/>
      <c r="K179" s="149"/>
    </row>
    <row r="180" spans="2:17" ht="14.25" customHeight="1" thickTop="1" x14ac:dyDescent="0.35"/>
    <row r="181" spans="2:17" ht="14.25" customHeight="1" x14ac:dyDescent="0.35"/>
    <row r="182" spans="2:17" ht="14.25" customHeight="1" x14ac:dyDescent="0.35"/>
    <row r="183" spans="2:17" ht="14.25" customHeight="1" x14ac:dyDescent="0.35"/>
    <row r="184" spans="2:17" ht="14.25" customHeight="1" x14ac:dyDescent="0.35"/>
    <row r="185" spans="2:17" ht="14.25" customHeight="1" x14ac:dyDescent="0.35"/>
    <row r="186" spans="2:17" ht="14.25" customHeight="1" x14ac:dyDescent="0.35"/>
    <row r="187" spans="2:17" ht="14.25" customHeight="1" x14ac:dyDescent="0.35"/>
    <row r="188" spans="2:17" ht="14.25" customHeight="1" x14ac:dyDescent="0.35"/>
    <row r="189" spans="2:17" ht="14.25" customHeight="1" x14ac:dyDescent="0.35"/>
    <row r="190" spans="2:17" ht="14.25" customHeight="1" x14ac:dyDescent="0.35"/>
    <row r="191" spans="2:17" ht="14.25" customHeight="1" x14ac:dyDescent="0.35"/>
    <row r="192" spans="2:17"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sheetData>
  <sheetProtection algorithmName="SHA-512" hashValue="lFeMbcLdelheeOMx8bEZqLGaRzjVRrnkPl8oL0kbZL1ueBt5jQLF3q+NuCUtt1CNdKSzu/mln73dVc0Rse7dbw==" saltValue="6sBHYH0YOqjo+2Vwi44KNA==" spinCount="100000" sheet="1" objects="1" scenarios="1" selectLockedCells="1"/>
  <mergeCells count="26">
    <mergeCell ref="B3:C4"/>
    <mergeCell ref="D3:E4"/>
    <mergeCell ref="F3:H4"/>
    <mergeCell ref="B178:F178"/>
    <mergeCell ref="I178:K178"/>
    <mergeCell ref="B179:F179"/>
    <mergeCell ref="I179:K179"/>
    <mergeCell ref="L162:L176"/>
    <mergeCell ref="Q162:Q176"/>
    <mergeCell ref="B1:D1"/>
    <mergeCell ref="L43:L161"/>
    <mergeCell ref="L7:L42"/>
    <mergeCell ref="Q7:Q42"/>
    <mergeCell ref="Q43:Q161"/>
    <mergeCell ref="O7:O42"/>
    <mergeCell ref="O43:O161"/>
    <mergeCell ref="O162:O176"/>
    <mergeCell ref="P162:P176"/>
    <mergeCell ref="P43:P161"/>
    <mergeCell ref="P7:P42"/>
    <mergeCell ref="M7:M42"/>
    <mergeCell ref="N7:N42"/>
    <mergeCell ref="M43:M161"/>
    <mergeCell ref="N43:N161"/>
    <mergeCell ref="M162:M176"/>
    <mergeCell ref="N162:N176"/>
  </mergeCells>
  <conditionalFormatting sqref="B7:B176">
    <cfRule type="containsBlanks" dxfId="15" priority="51">
      <formula>LEN(TRIM(B7))=0</formula>
    </cfRule>
  </conditionalFormatting>
  <conditionalFormatting sqref="B7:B176">
    <cfRule type="cellIs" dxfId="14" priority="46" operator="greaterThanOrEqual">
      <formula>1</formula>
    </cfRule>
  </conditionalFormatting>
  <conditionalFormatting sqref="K7:K176">
    <cfRule type="cellIs" dxfId="13" priority="43" operator="equal">
      <formula>"VYHOVUJE"</formula>
    </cfRule>
  </conditionalFormatting>
  <conditionalFormatting sqref="K7:K176">
    <cfRule type="cellIs" dxfId="12" priority="42" operator="equal">
      <formula>"NEVYHOVUJE"</formula>
    </cfRule>
  </conditionalFormatting>
  <conditionalFormatting sqref="I7">
    <cfRule type="containsBlanks" dxfId="11" priority="13">
      <formula>LEN(TRIM(I7))=0</formula>
    </cfRule>
  </conditionalFormatting>
  <conditionalFormatting sqref="I7">
    <cfRule type="notContainsBlanks" dxfId="10" priority="12">
      <formula>LEN(TRIM(I7))&gt;0</formula>
    </cfRule>
  </conditionalFormatting>
  <conditionalFormatting sqref="I7:I176">
    <cfRule type="notContainsBlanks" dxfId="9" priority="11">
      <formula>LEN(TRIM(I7))&gt;0</formula>
    </cfRule>
  </conditionalFormatting>
  <conditionalFormatting sqref="I8:I176">
    <cfRule type="containsBlanks" dxfId="8" priority="10">
      <formula>LEN(TRIM(I8))=0</formula>
    </cfRule>
  </conditionalFormatting>
  <conditionalFormatting sqref="I8:I176">
    <cfRule type="notContainsBlanks" dxfId="7" priority="9">
      <formula>LEN(TRIM(I8))&gt;0</formula>
    </cfRule>
  </conditionalFormatting>
  <conditionalFormatting sqref="I8:I176">
    <cfRule type="notContainsBlanks" dxfId="6" priority="8">
      <formula>LEN(TRIM(I8))&gt;0</formula>
    </cfRule>
  </conditionalFormatting>
  <conditionalFormatting sqref="D7:D90">
    <cfRule type="containsBlanks" dxfId="5" priority="6">
      <formula>LEN(TRIM(D7))=0</formula>
    </cfRule>
  </conditionalFormatting>
  <conditionalFormatting sqref="D91">
    <cfRule type="containsBlanks" dxfId="4" priority="5">
      <formula>LEN(TRIM(D91))=0</formula>
    </cfRule>
  </conditionalFormatting>
  <conditionalFormatting sqref="D92:D93">
    <cfRule type="containsBlanks" dxfId="3" priority="4">
      <formula>LEN(TRIM(D92))=0</formula>
    </cfRule>
  </conditionalFormatting>
  <conditionalFormatting sqref="D94">
    <cfRule type="containsBlanks" dxfId="2" priority="3">
      <formula>LEN(TRIM(D94))=0</formula>
    </cfRule>
  </conditionalFormatting>
  <conditionalFormatting sqref="D95:D101">
    <cfRule type="containsBlanks" dxfId="1" priority="2">
      <formula>LEN(TRIM(D95))=0</formula>
    </cfRule>
  </conditionalFormatting>
  <conditionalFormatting sqref="D102:D176">
    <cfRule type="containsBlanks" dxfId="0" priority="1">
      <formula>LEN(TRIM(D102))=0</formula>
    </cfRule>
  </conditionalFormatting>
  <dataValidations disablePrompts="1" count="1">
    <dataValidation type="list" showInputMessage="1" showErrorMessage="1" sqref="E95:E176" xr:uid="{00110067-002D-4C09-909B-00F900D20087}">
      <formula1>"ks,bal,sada,"</formula1>
    </dataValidation>
  </dataValidations>
  <pageMargins left="0.23622047244094491" right="0.23622047244094491" top="0.15748031496062992" bottom="0.19685039370078741" header="0.15748031496062992" footer="0"/>
  <pageSetup paperSize="9" scale="33" fitToHeight="0"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0000000}">
          <x14:formula1>
            <xm:f>#REF!</xm:f>
          </x14:formula1>
          <xm:sqref>Q7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2021-07-02T11:21:42Z</cp:lastPrinted>
  <dcterms:created xsi:type="dcterms:W3CDTF">2014-03-05T12:43:32Z</dcterms:created>
  <dcterms:modified xsi:type="dcterms:W3CDTF">2021-07-02T11:28:15Z</dcterms:modified>
</cp:coreProperties>
</file>